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900" windowHeight="17100" activeTab="1"/>
  </bookViews>
  <sheets>
    <sheet name="Gesamtbewert Diagr." sheetId="1" r:id="rId1"/>
    <sheet name="Gesamtbew. Tabelle" sheetId="2" r:id="rId2"/>
  </sheets>
  <definedNames/>
  <calcPr fullCalcOnLoad="1"/>
</workbook>
</file>

<file path=xl/sharedStrings.xml><?xml version="1.0" encoding="utf-8"?>
<sst xmlns="http://schemas.openxmlformats.org/spreadsheetml/2006/main" count="100" uniqueCount="89">
  <si>
    <t xml:space="preserve">                                                                        </t>
  </si>
  <si>
    <t>Homepages der Städte und Gemeinden im Landkreis Böblingen</t>
  </si>
  <si>
    <t xml:space="preserve"> </t>
  </si>
  <si>
    <t>Gesamtpunktzahl (von 45)</t>
  </si>
  <si>
    <t>1. Möglk. polit. Meinungsbildung</t>
  </si>
  <si>
    <t>2. Bürgerservice</t>
  </si>
  <si>
    <t>3. Allgemeine Informationen</t>
  </si>
  <si>
    <t>1.</t>
  </si>
  <si>
    <t>2 .</t>
  </si>
  <si>
    <t>3.</t>
  </si>
  <si>
    <t xml:space="preserve">4. </t>
  </si>
  <si>
    <t xml:space="preserve">5. </t>
  </si>
  <si>
    <t xml:space="preserve">6. </t>
  </si>
  <si>
    <t>Punktzahl zu 1. (von 19)</t>
  </si>
  <si>
    <t>2.</t>
  </si>
  <si>
    <t>4.</t>
  </si>
  <si>
    <t>5.</t>
  </si>
  <si>
    <t>6.</t>
  </si>
  <si>
    <t>Punktzahl zu 2. (von 6)</t>
  </si>
  <si>
    <t>Punktzahl zu 3. (von 20)</t>
  </si>
  <si>
    <t>TOen</t>
  </si>
  <si>
    <t>Protk.</t>
  </si>
  <si>
    <t>Sitzungsberichte, alt.zu 1.2.</t>
  </si>
  <si>
    <t>Archiv</t>
  </si>
  <si>
    <t>Dreimonatige Sitzungsplanung</t>
  </si>
  <si>
    <t>Gästebuch oder Forum</t>
  </si>
  <si>
    <t>Partei-Links</t>
  </si>
  <si>
    <t>Aktuelle Veranstaltungen</t>
  </si>
  <si>
    <t>Nebenämter</t>
  </si>
  <si>
    <t>Öffentliche Ausschreibungen</t>
  </si>
  <si>
    <t>Bauplätze</t>
  </si>
  <si>
    <t>Links zu Lokalzeitungen</t>
  </si>
  <si>
    <t>Gemeinderat</t>
  </si>
  <si>
    <t>Ortsrecht</t>
  </si>
  <si>
    <t>Verwaltung</t>
  </si>
  <si>
    <t>Elektronische Formulare</t>
  </si>
  <si>
    <t>Links zu Kreis bzw. RP</t>
  </si>
  <si>
    <t>Links zu weiteren Behörden</t>
  </si>
  <si>
    <t>1.Gemeinderat</t>
  </si>
  <si>
    <t>2.Ausschüsse</t>
  </si>
  <si>
    <t>1.Protokolle</t>
  </si>
  <si>
    <t>2.Suchfunktionen</t>
  </si>
  <si>
    <t>1.Namen</t>
  </si>
  <si>
    <t>2.Fraktionen</t>
  </si>
  <si>
    <t>3.Ausschüsse</t>
  </si>
  <si>
    <t>4.Photos</t>
  </si>
  <si>
    <t>5.Telephon</t>
  </si>
  <si>
    <t>6.Fax/E-Mail</t>
  </si>
  <si>
    <t>7.Fraktionssprecher</t>
  </si>
  <si>
    <t>1.GR-Geschäftsordnung</t>
  </si>
  <si>
    <t>2.Gemeindesatzung</t>
  </si>
  <si>
    <t>3.Andere Ortssatzungen</t>
  </si>
  <si>
    <t>4.Gebührensatzung</t>
  </si>
  <si>
    <t>5.Haushaltsplan</t>
  </si>
  <si>
    <t>1.Ämter</t>
  </si>
  <si>
    <t>2.Öffnungszeiten</t>
  </si>
  <si>
    <t>3.Mitarbeiternamen</t>
  </si>
  <si>
    <t>4.Telefon-Durchwahl</t>
  </si>
  <si>
    <t>5.E-Mail</t>
  </si>
  <si>
    <t>Gesamtauswertung</t>
  </si>
  <si>
    <t>Möglkt.d.pol.Mitwirk.</t>
  </si>
  <si>
    <t>Bürgerservice</t>
  </si>
  <si>
    <t>Allgem. Informationen</t>
  </si>
  <si>
    <t xml:space="preserve"> 1) Weil der Stadt</t>
  </si>
  <si>
    <t xml:space="preserve"> 2) Sindelfingen</t>
  </si>
  <si>
    <t xml:space="preserve"> 2) Herrenberg</t>
  </si>
  <si>
    <t xml:space="preserve"> 2) Holzgerlingen</t>
  </si>
  <si>
    <t xml:space="preserve"> 5) Gäufelden</t>
  </si>
  <si>
    <t xml:space="preserve"> 5) Gärtringen</t>
  </si>
  <si>
    <t xml:space="preserve"> 7) Renningen</t>
  </si>
  <si>
    <t xml:space="preserve"> 7) Weissach</t>
  </si>
  <si>
    <t xml:space="preserve"> 9) Steinenbronn </t>
  </si>
  <si>
    <t>21) Waldenbuch</t>
  </si>
  <si>
    <t>22) Ehningen</t>
  </si>
  <si>
    <t>23) Deckenpfronn</t>
  </si>
  <si>
    <t>23) Grafenau</t>
  </si>
  <si>
    <t>10) Schönaich</t>
  </si>
  <si>
    <t>10) Leonberg</t>
  </si>
  <si>
    <t>10) Böblingen</t>
  </si>
  <si>
    <t>13) Weil im Schönbuch</t>
  </si>
  <si>
    <t>13) Rutesheim</t>
  </si>
  <si>
    <t>15) Mötzingen</t>
  </si>
  <si>
    <t>15) Bondorf</t>
  </si>
  <si>
    <t>17) Magstadt</t>
  </si>
  <si>
    <t>17) Nufringen</t>
  </si>
  <si>
    <t>19) Hildrizhausen</t>
  </si>
  <si>
    <t>20) Jettingen</t>
  </si>
  <si>
    <t>25) Altdorf</t>
  </si>
  <si>
    <t>26) Aidlingen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</si>
</sst>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b/>
      <sz val="4.25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.25"/>
      <color indexed="8"/>
      <name val="Arial"/>
      <family val="2"/>
    </font>
    <font>
      <sz val="5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textRotation="90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5" fillId="2" borderId="7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0" fillId="5" borderId="0" xfId="0" applyFont="1" applyFill="1" applyAlignment="1">
      <alignment textRotation="90"/>
    </xf>
    <xf numFmtId="0" fontId="0" fillId="2" borderId="0" xfId="0" applyFont="1" applyFill="1" applyAlignment="1">
      <alignment textRotation="90"/>
    </xf>
    <xf numFmtId="0" fontId="0" fillId="3" borderId="0" xfId="0" applyFont="1" applyFill="1" applyAlignment="1">
      <alignment textRotation="90"/>
    </xf>
    <xf numFmtId="0" fontId="0" fillId="4" borderId="0" xfId="0" applyFont="1" applyFill="1" applyAlignment="1">
      <alignment textRotation="90"/>
    </xf>
    <xf numFmtId="0" fontId="0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" borderId="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3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3" borderId="4" xfId="0" applyNumberFormat="1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9" xfId="0" applyBorder="1" applyAlignment="1">
      <alignment/>
    </xf>
    <xf numFmtId="0" fontId="5" fillId="4" borderId="7" xfId="0" applyFont="1" applyFill="1" applyBorder="1" applyAlignment="1">
      <alignment horizontal="center" textRotation="90"/>
    </xf>
    <xf numFmtId="0" fontId="5" fillId="4" borderId="16" xfId="0" applyFont="1" applyFill="1" applyBorder="1" applyAlignment="1">
      <alignment horizontal="center" textRotation="90"/>
    </xf>
    <xf numFmtId="0" fontId="5" fillId="3" borderId="31" xfId="0" applyFont="1" applyFill="1" applyBorder="1" applyAlignment="1">
      <alignment horizontal="center" textRotation="90"/>
    </xf>
    <xf numFmtId="0" fontId="0" fillId="4" borderId="3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textRotation="90"/>
    </xf>
    <xf numFmtId="0" fontId="0" fillId="4" borderId="3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textRotation="90"/>
    </xf>
    <xf numFmtId="0" fontId="3" fillId="3" borderId="21" xfId="0" applyFont="1" applyFill="1" applyBorder="1" applyAlignment="1">
      <alignment horizontal="center" textRotation="90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textRotation="90"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top" textRotation="90" wrapText="1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wrapText="1"/>
    </xf>
    <xf numFmtId="0" fontId="0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 textRotation="90"/>
    </xf>
    <xf numFmtId="0" fontId="5" fillId="2" borderId="16" xfId="0" applyFont="1" applyFill="1" applyBorder="1" applyAlignment="1">
      <alignment horizontal="center" textRotation="90"/>
    </xf>
    <xf numFmtId="0" fontId="5" fillId="3" borderId="32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Gesamtbewertung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9999FF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'Gesamtbew. Tabelle'!$AP$10:$AP$35</c:f>
              <c:numCache>
                <c:ptCount val="26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37</c:v>
                </c:pt>
                <c:pt idx="6">
                  <c:v>35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32</c:v>
                </c:pt>
                <c:pt idx="13">
                  <c:v>32</c:v>
                </c:pt>
                <c:pt idx="14">
                  <c:v>31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26</c:v>
                </c:pt>
                <c:pt idx="22">
                  <c:v>24</c:v>
                </c:pt>
                <c:pt idx="23">
                  <c:v>24</c:v>
                </c:pt>
                <c:pt idx="24">
                  <c:v>23</c:v>
                </c:pt>
                <c:pt idx="25">
                  <c:v>21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Allgemeine Informationen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967134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'Gesamtbew. Tabelle'!$A$10:$A$35</c:f>
              <c:strCache/>
            </c:strRef>
          </c:cat>
          <c:val>
            <c:numRef>
              <c:f>'Gesamtbew. Tabelle'!$B$10:$B$35</c:f>
              <c:numCache/>
            </c:numRef>
          </c:val>
        </c:ser>
        <c:axId val="54569039"/>
        <c:axId val="21359304"/>
      </c:barChart>
      <c:catAx>
        <c:axId val="545690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4569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71450"/>
        <a:ext cx="78295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95250</xdr:colOff>
      <xdr:row>96</xdr:row>
      <xdr:rowOff>38100</xdr:rowOff>
    </xdr:from>
    <xdr:to>
      <xdr:col>48</xdr:col>
      <xdr:colOff>152400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3173075" y="15916275"/>
        <a:ext cx="57150" cy="5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5</xdr:row>
      <xdr:rowOff>152400</xdr:rowOff>
    </xdr:from>
    <xdr:to>
      <xdr:col>40</xdr:col>
      <xdr:colOff>352425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676275" y="428625"/>
        <a:ext cx="86296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224" zoomScaleSheetLayoutView="100" workbookViewId="0" topLeftCell="A1">
      <selection activeCell="A1" sqref="A1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8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8" sqref="I48"/>
    </sheetView>
  </sheetViews>
  <sheetFormatPr defaultColWidth="11.421875" defaultRowHeight="12.75"/>
  <cols>
    <col min="1" max="1" width="21.421875" style="0" customWidth="1"/>
    <col min="2" max="2" width="5.421875" style="0" customWidth="1"/>
    <col min="3" max="4" width="3.00390625" style="0" customWidth="1"/>
    <col min="5" max="5" width="2.421875" style="0" customWidth="1"/>
    <col min="6" max="6" width="2.7109375" style="0" customWidth="1"/>
    <col min="7" max="11" width="2.8515625" style="0" customWidth="1"/>
    <col min="12" max="12" width="3.8515625" style="0" customWidth="1"/>
    <col min="13" max="18" width="2.421875" style="0" customWidth="1"/>
    <col min="19" max="19" width="4.421875" style="0" customWidth="1"/>
    <col min="20" max="20" width="2.7109375" style="0" customWidth="1"/>
    <col min="21" max="21" width="2.421875" style="0" customWidth="1"/>
    <col min="22" max="22" width="2.7109375" style="0" customWidth="1"/>
    <col min="23" max="28" width="2.421875" style="0" customWidth="1"/>
    <col min="29" max="29" width="2.7109375" style="0" customWidth="1"/>
    <col min="30" max="34" width="2.421875" style="0" customWidth="1"/>
    <col min="35" max="35" width="2.7109375" style="0" customWidth="1"/>
    <col min="36" max="36" width="2.421875" style="0" customWidth="1"/>
    <col min="37" max="38" width="2.7109375" style="0" customWidth="1"/>
    <col min="39" max="39" width="2.8515625" style="0" customWidth="1"/>
    <col min="40" max="40" width="8.421875" style="0" customWidth="1"/>
    <col min="42" max="42" width="3.8515625" style="0" customWidth="1"/>
    <col min="43" max="43" width="4.00390625" style="0" customWidth="1"/>
    <col min="44" max="45" width="4.140625" style="0" customWidth="1"/>
  </cols>
  <sheetData>
    <row r="1" ht="12" hidden="1"/>
    <row r="2" ht="12" hidden="1">
      <c r="AO2" s="1"/>
    </row>
    <row r="3" ht="12.75" customHeight="1" hidden="1">
      <c r="AO3" s="2"/>
    </row>
    <row r="4" spans="2:41" ht="12.75" customHeight="1" hidden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2"/>
    </row>
    <row r="5" spans="1:40" s="7" customFormat="1" ht="21.75" customHeight="1">
      <c r="A5" s="6" t="s">
        <v>0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 t="s">
        <v>2</v>
      </c>
      <c r="AH5" s="4"/>
      <c r="AI5" s="4"/>
      <c r="AJ5" s="4"/>
      <c r="AK5" s="4"/>
      <c r="AL5" s="4"/>
      <c r="AM5" s="4"/>
      <c r="AN5" s="5"/>
    </row>
    <row r="6" spans="1:40" ht="16.5" customHeight="1">
      <c r="A6" s="106"/>
      <c r="B6" s="107" t="s">
        <v>3</v>
      </c>
      <c r="C6" s="108" t="s">
        <v>4</v>
      </c>
      <c r="D6" s="108"/>
      <c r="E6" s="108"/>
      <c r="F6" s="108"/>
      <c r="G6" s="108"/>
      <c r="H6" s="108"/>
      <c r="I6" s="108"/>
      <c r="J6" s="108"/>
      <c r="K6" s="108"/>
      <c r="L6" s="108"/>
      <c r="M6" s="109" t="s">
        <v>5</v>
      </c>
      <c r="N6" s="109"/>
      <c r="O6" s="109"/>
      <c r="P6" s="109"/>
      <c r="Q6" s="109"/>
      <c r="R6" s="109"/>
      <c r="S6" s="109"/>
      <c r="T6" s="98" t="s">
        <v>6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2.75" customHeight="1">
      <c r="A7" s="106"/>
      <c r="B7" s="107"/>
      <c r="C7" s="99" t="s">
        <v>7</v>
      </c>
      <c r="D7" s="99"/>
      <c r="E7" s="100" t="s">
        <v>8</v>
      </c>
      <c r="F7" s="100"/>
      <c r="G7" s="10" t="s">
        <v>9</v>
      </c>
      <c r="H7" s="100" t="s">
        <v>10</v>
      </c>
      <c r="I7" s="100"/>
      <c r="J7" s="9" t="s">
        <v>11</v>
      </c>
      <c r="K7" s="11" t="s">
        <v>12</v>
      </c>
      <c r="L7" s="101" t="s">
        <v>13</v>
      </c>
      <c r="M7" s="12" t="s">
        <v>7</v>
      </c>
      <c r="N7" s="13" t="s">
        <v>14</v>
      </c>
      <c r="O7" s="13" t="s">
        <v>9</v>
      </c>
      <c r="P7" s="13" t="s">
        <v>15</v>
      </c>
      <c r="Q7" s="13" t="s">
        <v>16</v>
      </c>
      <c r="R7" s="14" t="s">
        <v>17</v>
      </c>
      <c r="S7" s="102" t="s">
        <v>18</v>
      </c>
      <c r="T7" s="103" t="s">
        <v>7</v>
      </c>
      <c r="U7" s="103"/>
      <c r="V7" s="103"/>
      <c r="W7" s="103"/>
      <c r="X7" s="103"/>
      <c r="Y7" s="103"/>
      <c r="Z7" s="103"/>
      <c r="AA7" s="104" t="s">
        <v>14</v>
      </c>
      <c r="AB7" s="104"/>
      <c r="AC7" s="104"/>
      <c r="AD7" s="104"/>
      <c r="AE7" s="104"/>
      <c r="AF7" s="104" t="s">
        <v>9</v>
      </c>
      <c r="AG7" s="104"/>
      <c r="AH7" s="104"/>
      <c r="AI7" s="104"/>
      <c r="AJ7" s="104"/>
      <c r="AK7" s="15" t="s">
        <v>15</v>
      </c>
      <c r="AL7" s="15" t="s">
        <v>16</v>
      </c>
      <c r="AM7" s="16" t="s">
        <v>17</v>
      </c>
      <c r="AN7" s="105" t="s">
        <v>19</v>
      </c>
    </row>
    <row r="8" spans="1:40" ht="14.25" customHeight="1">
      <c r="A8" s="106"/>
      <c r="B8" s="107"/>
      <c r="C8" s="110" t="s">
        <v>20</v>
      </c>
      <c r="D8" s="110"/>
      <c r="E8" s="17" t="s">
        <v>21</v>
      </c>
      <c r="F8" s="18"/>
      <c r="G8" s="111" t="s">
        <v>22</v>
      </c>
      <c r="H8" s="112" t="s">
        <v>23</v>
      </c>
      <c r="I8" s="112"/>
      <c r="J8" s="113" t="s">
        <v>24</v>
      </c>
      <c r="K8" s="114" t="s">
        <v>25</v>
      </c>
      <c r="L8" s="101"/>
      <c r="M8" s="115" t="s">
        <v>26</v>
      </c>
      <c r="N8" s="97" t="s">
        <v>27</v>
      </c>
      <c r="O8" s="97" t="s">
        <v>28</v>
      </c>
      <c r="P8" s="97" t="s">
        <v>29</v>
      </c>
      <c r="Q8" s="97" t="s">
        <v>30</v>
      </c>
      <c r="R8" s="94" t="s">
        <v>31</v>
      </c>
      <c r="S8" s="102"/>
      <c r="T8" s="95" t="s">
        <v>32</v>
      </c>
      <c r="U8" s="95"/>
      <c r="V8" s="95"/>
      <c r="W8" s="95"/>
      <c r="X8" s="95"/>
      <c r="Y8" s="95"/>
      <c r="Z8" s="95"/>
      <c r="AA8" s="96" t="s">
        <v>33</v>
      </c>
      <c r="AB8" s="96"/>
      <c r="AC8" s="96"/>
      <c r="AD8" s="96"/>
      <c r="AE8" s="96"/>
      <c r="AF8" s="96" t="s">
        <v>34</v>
      </c>
      <c r="AG8" s="96"/>
      <c r="AH8" s="96"/>
      <c r="AI8" s="96"/>
      <c r="AJ8" s="96"/>
      <c r="AK8" s="92" t="s">
        <v>35</v>
      </c>
      <c r="AL8" s="92" t="s">
        <v>36</v>
      </c>
      <c r="AM8" s="93" t="s">
        <v>37</v>
      </c>
      <c r="AN8" s="105"/>
    </row>
    <row r="9" spans="1:46" ht="99" customHeight="1">
      <c r="A9" s="106"/>
      <c r="B9" s="107"/>
      <c r="C9" s="21" t="s">
        <v>38</v>
      </c>
      <c r="D9" s="19" t="s">
        <v>39</v>
      </c>
      <c r="E9" s="19" t="s">
        <v>38</v>
      </c>
      <c r="F9" s="19" t="s">
        <v>39</v>
      </c>
      <c r="G9" s="111"/>
      <c r="H9" s="19" t="s">
        <v>40</v>
      </c>
      <c r="I9" s="19" t="s">
        <v>41</v>
      </c>
      <c r="J9" s="113"/>
      <c r="K9" s="114"/>
      <c r="L9" s="101"/>
      <c r="M9" s="115"/>
      <c r="N9" s="97"/>
      <c r="O9" s="97"/>
      <c r="P9" s="97"/>
      <c r="Q9" s="97"/>
      <c r="R9" s="94"/>
      <c r="S9" s="102"/>
      <c r="T9" s="22" t="s">
        <v>42</v>
      </c>
      <c r="U9" s="20" t="s">
        <v>43</v>
      </c>
      <c r="V9" s="20" t="s">
        <v>44</v>
      </c>
      <c r="W9" s="20" t="s">
        <v>45</v>
      </c>
      <c r="X9" s="20" t="s">
        <v>46</v>
      </c>
      <c r="Y9" s="20" t="s">
        <v>47</v>
      </c>
      <c r="Z9" s="20" t="s">
        <v>48</v>
      </c>
      <c r="AA9" s="20" t="s">
        <v>49</v>
      </c>
      <c r="AB9" s="20" t="s">
        <v>50</v>
      </c>
      <c r="AC9" s="20" t="s">
        <v>51</v>
      </c>
      <c r="AD9" s="20" t="s">
        <v>52</v>
      </c>
      <c r="AE9" s="20" t="s">
        <v>53</v>
      </c>
      <c r="AF9" s="20" t="s">
        <v>54</v>
      </c>
      <c r="AG9" s="20" t="s">
        <v>55</v>
      </c>
      <c r="AH9" s="20" t="s">
        <v>56</v>
      </c>
      <c r="AI9" s="20" t="s">
        <v>57</v>
      </c>
      <c r="AJ9" s="20" t="s">
        <v>58</v>
      </c>
      <c r="AK9" s="92"/>
      <c r="AL9" s="92"/>
      <c r="AM9" s="93"/>
      <c r="AN9" s="105"/>
      <c r="AP9" s="23" t="s">
        <v>59</v>
      </c>
      <c r="AQ9" s="24" t="s">
        <v>60</v>
      </c>
      <c r="AR9" s="25" t="s">
        <v>61</v>
      </c>
      <c r="AS9" s="26" t="s">
        <v>62</v>
      </c>
      <c r="AT9" s="7"/>
    </row>
    <row r="10" spans="1:45" ht="12">
      <c r="A10" s="27" t="s">
        <v>63</v>
      </c>
      <c r="B10" s="28">
        <f aca="true" t="shared" si="0" ref="B10:B20">L10+S10+AN10</f>
        <v>39</v>
      </c>
      <c r="C10" s="29">
        <v>2</v>
      </c>
      <c r="D10" s="29">
        <v>2</v>
      </c>
      <c r="E10" s="29">
        <v>0</v>
      </c>
      <c r="F10" s="29">
        <v>0</v>
      </c>
      <c r="G10" s="29">
        <v>3</v>
      </c>
      <c r="H10" s="29">
        <v>2</v>
      </c>
      <c r="I10" s="29">
        <v>2</v>
      </c>
      <c r="J10" s="29">
        <v>1</v>
      </c>
      <c r="K10" s="29">
        <v>2</v>
      </c>
      <c r="L10" s="30">
        <f aca="true" t="shared" si="1" ref="L10:L35">SUM(C10:K10)</f>
        <v>14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2">
        <f aca="true" t="shared" si="2" ref="S10:S35">SUM(M10:R10)</f>
        <v>6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0</v>
      </c>
      <c r="AF10" s="33">
        <v>1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4">
        <f aca="true" t="shared" si="3" ref="AN10:AN35">SUM(T10:AM10)</f>
        <v>19</v>
      </c>
      <c r="AP10" s="35">
        <f>B10</f>
        <v>39</v>
      </c>
      <c r="AQ10" s="36">
        <f>L10</f>
        <v>14</v>
      </c>
      <c r="AR10" s="37">
        <f>S10</f>
        <v>6</v>
      </c>
      <c r="AS10" s="38">
        <f>AN10</f>
        <v>19</v>
      </c>
    </row>
    <row r="11" spans="1:45" ht="12">
      <c r="A11" s="27" t="s">
        <v>64</v>
      </c>
      <c r="B11" s="28">
        <f t="shared" si="0"/>
        <v>38</v>
      </c>
      <c r="C11" s="29">
        <v>2</v>
      </c>
      <c r="D11" s="29">
        <v>2</v>
      </c>
      <c r="E11" s="29">
        <v>4</v>
      </c>
      <c r="F11" s="29">
        <v>4</v>
      </c>
      <c r="G11" s="29">
        <v>0</v>
      </c>
      <c r="H11" s="29">
        <v>2</v>
      </c>
      <c r="I11" s="29">
        <v>2</v>
      </c>
      <c r="J11" s="29">
        <v>1</v>
      </c>
      <c r="K11" s="29">
        <v>0</v>
      </c>
      <c r="L11" s="30">
        <f>SUM(C11:K11)</f>
        <v>17</v>
      </c>
      <c r="M11" s="31">
        <v>1</v>
      </c>
      <c r="N11" s="31">
        <v>1</v>
      </c>
      <c r="O11" s="31">
        <v>0</v>
      </c>
      <c r="P11" s="31">
        <v>1</v>
      </c>
      <c r="Q11" s="31">
        <v>1</v>
      </c>
      <c r="R11" s="31">
        <v>1</v>
      </c>
      <c r="S11" s="32">
        <f>SUM(M11:R11)</f>
        <v>5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0</v>
      </c>
      <c r="AB11" s="33">
        <v>1</v>
      </c>
      <c r="AC11" s="33">
        <v>0</v>
      </c>
      <c r="AD11" s="33">
        <v>0</v>
      </c>
      <c r="AE11" s="33">
        <v>0</v>
      </c>
      <c r="AF11" s="33">
        <v>1</v>
      </c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4">
        <f t="shared" si="3"/>
        <v>16</v>
      </c>
      <c r="AP11" s="35">
        <f aca="true" t="shared" si="4" ref="AP11:AP35">B11</f>
        <v>38</v>
      </c>
      <c r="AQ11" s="36">
        <f aca="true" t="shared" si="5" ref="AQ11:AQ35">L11</f>
        <v>17</v>
      </c>
      <c r="AR11" s="37">
        <f aca="true" t="shared" si="6" ref="AR11:AR35">S11</f>
        <v>5</v>
      </c>
      <c r="AS11" s="38">
        <f aca="true" t="shared" si="7" ref="AS11:AS35">AN11</f>
        <v>16</v>
      </c>
    </row>
    <row r="12" spans="1:45" ht="13.5" customHeight="1">
      <c r="A12" s="39" t="s">
        <v>65</v>
      </c>
      <c r="B12" s="40">
        <f t="shared" si="0"/>
        <v>38</v>
      </c>
      <c r="C12" s="41">
        <v>2</v>
      </c>
      <c r="D12" s="42">
        <v>2</v>
      </c>
      <c r="E12" s="42">
        <v>0</v>
      </c>
      <c r="F12" s="42">
        <v>0</v>
      </c>
      <c r="G12" s="42">
        <v>3</v>
      </c>
      <c r="H12" s="42">
        <v>2</v>
      </c>
      <c r="I12" s="42">
        <v>2</v>
      </c>
      <c r="J12" s="42">
        <v>0</v>
      </c>
      <c r="K12" s="43">
        <v>2</v>
      </c>
      <c r="L12" s="44">
        <f t="shared" si="1"/>
        <v>13</v>
      </c>
      <c r="M12" s="45">
        <v>1</v>
      </c>
      <c r="N12" s="46">
        <v>1</v>
      </c>
      <c r="O12" s="46">
        <v>0</v>
      </c>
      <c r="P12" s="46">
        <v>1</v>
      </c>
      <c r="Q12" s="46">
        <v>1</v>
      </c>
      <c r="R12" s="47">
        <v>1</v>
      </c>
      <c r="S12" s="48">
        <f t="shared" si="2"/>
        <v>5</v>
      </c>
      <c r="T12" s="49">
        <v>1</v>
      </c>
      <c r="U12" s="50">
        <v>1</v>
      </c>
      <c r="V12" s="51">
        <v>1</v>
      </c>
      <c r="W12" s="51">
        <v>1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1">
        <v>1</v>
      </c>
      <c r="AE12" s="51">
        <v>1</v>
      </c>
      <c r="AF12" s="51">
        <v>1</v>
      </c>
      <c r="AG12" s="51">
        <v>1</v>
      </c>
      <c r="AH12" s="51">
        <v>1</v>
      </c>
      <c r="AI12" s="51">
        <v>1</v>
      </c>
      <c r="AJ12" s="51">
        <v>1</v>
      </c>
      <c r="AK12" s="51">
        <v>1</v>
      </c>
      <c r="AL12" s="51">
        <v>1</v>
      </c>
      <c r="AM12" s="52">
        <v>1</v>
      </c>
      <c r="AN12" s="34">
        <f t="shared" si="3"/>
        <v>20</v>
      </c>
      <c r="AP12" s="35">
        <f t="shared" si="4"/>
        <v>38</v>
      </c>
      <c r="AQ12" s="36">
        <f t="shared" si="5"/>
        <v>13</v>
      </c>
      <c r="AR12" s="37">
        <f t="shared" si="6"/>
        <v>5</v>
      </c>
      <c r="AS12" s="38">
        <f t="shared" si="7"/>
        <v>20</v>
      </c>
    </row>
    <row r="13" spans="1:45" ht="12.75" customHeight="1">
      <c r="A13" s="39" t="s">
        <v>66</v>
      </c>
      <c r="B13" s="40">
        <f t="shared" si="0"/>
        <v>38</v>
      </c>
      <c r="C13" s="41">
        <v>2</v>
      </c>
      <c r="D13" s="42">
        <v>2</v>
      </c>
      <c r="E13" s="42">
        <v>0</v>
      </c>
      <c r="F13" s="42">
        <v>0</v>
      </c>
      <c r="G13" s="42">
        <v>3</v>
      </c>
      <c r="H13" s="42">
        <v>2</v>
      </c>
      <c r="I13" s="42">
        <v>2</v>
      </c>
      <c r="J13" s="42">
        <v>0</v>
      </c>
      <c r="K13" s="43">
        <v>2</v>
      </c>
      <c r="L13" s="44">
        <f t="shared" si="1"/>
        <v>13</v>
      </c>
      <c r="M13" s="53">
        <v>1</v>
      </c>
      <c r="N13" s="46">
        <v>1</v>
      </c>
      <c r="O13" s="46">
        <v>0</v>
      </c>
      <c r="P13" s="46">
        <v>1</v>
      </c>
      <c r="Q13" s="46">
        <v>1</v>
      </c>
      <c r="R13" s="47">
        <v>1</v>
      </c>
      <c r="S13" s="48">
        <f t="shared" si="2"/>
        <v>5</v>
      </c>
      <c r="T13" s="54">
        <v>1</v>
      </c>
      <c r="U13" s="51">
        <v>1</v>
      </c>
      <c r="V13" s="51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1</v>
      </c>
      <c r="AJ13" s="51">
        <v>1</v>
      </c>
      <c r="AK13" s="51">
        <v>1</v>
      </c>
      <c r="AL13" s="51">
        <v>1</v>
      </c>
      <c r="AM13" s="52">
        <v>1</v>
      </c>
      <c r="AN13" s="34">
        <f t="shared" si="3"/>
        <v>20</v>
      </c>
      <c r="AP13" s="35">
        <f t="shared" si="4"/>
        <v>38</v>
      </c>
      <c r="AQ13" s="36">
        <f t="shared" si="5"/>
        <v>13</v>
      </c>
      <c r="AR13" s="37">
        <f t="shared" si="6"/>
        <v>5</v>
      </c>
      <c r="AS13" s="38">
        <f t="shared" si="7"/>
        <v>20</v>
      </c>
    </row>
    <row r="14" spans="1:47" ht="12.75" customHeight="1">
      <c r="A14" s="39" t="s">
        <v>67</v>
      </c>
      <c r="B14" s="40">
        <f t="shared" si="0"/>
        <v>37</v>
      </c>
      <c r="C14" s="41">
        <v>2</v>
      </c>
      <c r="D14" s="42">
        <v>2</v>
      </c>
      <c r="E14" s="42">
        <v>0</v>
      </c>
      <c r="F14" s="42">
        <v>0</v>
      </c>
      <c r="G14" s="42">
        <v>3</v>
      </c>
      <c r="H14" s="42">
        <v>2</v>
      </c>
      <c r="I14" s="42">
        <v>2</v>
      </c>
      <c r="J14" s="42">
        <v>1</v>
      </c>
      <c r="K14" s="43">
        <v>0</v>
      </c>
      <c r="L14" s="44">
        <f t="shared" si="1"/>
        <v>12</v>
      </c>
      <c r="M14" s="53">
        <v>1</v>
      </c>
      <c r="N14" s="46">
        <v>1</v>
      </c>
      <c r="O14" s="46">
        <v>0</v>
      </c>
      <c r="P14" s="46">
        <v>1</v>
      </c>
      <c r="Q14" s="46">
        <v>1</v>
      </c>
      <c r="R14" s="47">
        <v>1</v>
      </c>
      <c r="S14" s="48">
        <f t="shared" si="2"/>
        <v>5</v>
      </c>
      <c r="T14" s="54">
        <v>1</v>
      </c>
      <c r="U14" s="51">
        <v>1</v>
      </c>
      <c r="V14" s="51">
        <v>1</v>
      </c>
      <c r="W14" s="51">
        <v>1</v>
      </c>
      <c r="X14" s="51">
        <v>1</v>
      </c>
      <c r="Y14" s="51">
        <v>1</v>
      </c>
      <c r="Z14" s="51">
        <v>1</v>
      </c>
      <c r="AA14" s="51">
        <v>1</v>
      </c>
      <c r="AB14" s="51">
        <v>1</v>
      </c>
      <c r="AC14" s="51">
        <v>1</v>
      </c>
      <c r="AD14" s="51">
        <v>1</v>
      </c>
      <c r="AE14" s="51">
        <v>1</v>
      </c>
      <c r="AF14" s="51">
        <v>1</v>
      </c>
      <c r="AG14" s="51">
        <v>1</v>
      </c>
      <c r="AH14" s="51">
        <v>1</v>
      </c>
      <c r="AI14" s="51">
        <v>1</v>
      </c>
      <c r="AJ14" s="51">
        <v>1</v>
      </c>
      <c r="AK14" s="51">
        <v>1</v>
      </c>
      <c r="AL14" s="51">
        <v>1</v>
      </c>
      <c r="AM14" s="52">
        <v>1</v>
      </c>
      <c r="AN14" s="34">
        <f t="shared" si="3"/>
        <v>20</v>
      </c>
      <c r="AP14" s="35">
        <f t="shared" si="4"/>
        <v>37</v>
      </c>
      <c r="AQ14" s="36">
        <f t="shared" si="5"/>
        <v>12</v>
      </c>
      <c r="AR14" s="37">
        <f t="shared" si="6"/>
        <v>5</v>
      </c>
      <c r="AS14" s="38">
        <f t="shared" si="7"/>
        <v>20</v>
      </c>
      <c r="AU14" s="55"/>
    </row>
    <row r="15" spans="1:47" ht="12.75" customHeight="1">
      <c r="A15" s="39" t="s">
        <v>68</v>
      </c>
      <c r="B15" s="40">
        <f t="shared" si="0"/>
        <v>37</v>
      </c>
      <c r="C15" s="41">
        <v>2</v>
      </c>
      <c r="D15" s="42">
        <v>0</v>
      </c>
      <c r="E15" s="42">
        <v>4</v>
      </c>
      <c r="F15" s="42">
        <v>0</v>
      </c>
      <c r="G15" s="42">
        <v>0</v>
      </c>
      <c r="H15" s="42">
        <v>2</v>
      </c>
      <c r="I15" s="42">
        <v>2</v>
      </c>
      <c r="J15" s="42">
        <v>1</v>
      </c>
      <c r="K15" s="43">
        <v>2</v>
      </c>
      <c r="L15" s="44">
        <f t="shared" si="1"/>
        <v>13</v>
      </c>
      <c r="M15" s="45">
        <v>1</v>
      </c>
      <c r="N15" s="46">
        <v>1</v>
      </c>
      <c r="O15" s="46">
        <v>0</v>
      </c>
      <c r="P15" s="46">
        <v>1</v>
      </c>
      <c r="Q15" s="46">
        <v>1</v>
      </c>
      <c r="R15" s="47">
        <v>1</v>
      </c>
      <c r="S15" s="48">
        <f t="shared" si="2"/>
        <v>5</v>
      </c>
      <c r="T15" s="54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0</v>
      </c>
      <c r="AF15" s="51">
        <v>1</v>
      </c>
      <c r="AG15" s="51">
        <v>1</v>
      </c>
      <c r="AH15" s="51">
        <v>1</v>
      </c>
      <c r="AI15" s="51">
        <v>1</v>
      </c>
      <c r="AJ15" s="51">
        <v>1</v>
      </c>
      <c r="AK15" s="51">
        <v>1</v>
      </c>
      <c r="AL15" s="51">
        <v>1</v>
      </c>
      <c r="AM15" s="52">
        <v>1</v>
      </c>
      <c r="AN15" s="34">
        <f t="shared" si="3"/>
        <v>19</v>
      </c>
      <c r="AP15" s="35">
        <f t="shared" si="4"/>
        <v>37</v>
      </c>
      <c r="AQ15" s="36">
        <f t="shared" si="5"/>
        <v>13</v>
      </c>
      <c r="AR15" s="37">
        <f t="shared" si="6"/>
        <v>5</v>
      </c>
      <c r="AS15" s="38">
        <f t="shared" si="7"/>
        <v>19</v>
      </c>
      <c r="AU15" s="55"/>
    </row>
    <row r="16" spans="1:47" ht="12.75" customHeight="1">
      <c r="A16" s="39" t="s">
        <v>69</v>
      </c>
      <c r="B16" s="40">
        <f t="shared" si="0"/>
        <v>35</v>
      </c>
      <c r="C16" s="42">
        <v>2</v>
      </c>
      <c r="D16" s="42">
        <v>2</v>
      </c>
      <c r="E16" s="42">
        <v>0</v>
      </c>
      <c r="F16" s="42">
        <v>0</v>
      </c>
      <c r="G16" s="42">
        <v>3</v>
      </c>
      <c r="H16" s="42">
        <v>2</v>
      </c>
      <c r="I16" s="42">
        <v>2</v>
      </c>
      <c r="J16" s="42">
        <v>1</v>
      </c>
      <c r="K16" s="42">
        <v>0</v>
      </c>
      <c r="L16" s="44">
        <f t="shared" si="1"/>
        <v>12</v>
      </c>
      <c r="M16" s="56">
        <v>1</v>
      </c>
      <c r="N16" s="46">
        <v>1</v>
      </c>
      <c r="O16" s="46">
        <v>0</v>
      </c>
      <c r="P16" s="46">
        <v>0</v>
      </c>
      <c r="Q16" s="46">
        <v>1</v>
      </c>
      <c r="R16" s="46">
        <v>1</v>
      </c>
      <c r="S16" s="48">
        <f t="shared" si="2"/>
        <v>4</v>
      </c>
      <c r="T16" s="51">
        <v>1</v>
      </c>
      <c r="U16" s="51">
        <v>1</v>
      </c>
      <c r="V16" s="51">
        <v>1</v>
      </c>
      <c r="W16" s="51">
        <v>1</v>
      </c>
      <c r="X16" s="51">
        <v>1</v>
      </c>
      <c r="Y16" s="51">
        <v>1</v>
      </c>
      <c r="Z16" s="51">
        <v>1</v>
      </c>
      <c r="AA16" s="51">
        <v>1</v>
      </c>
      <c r="AB16" s="51">
        <v>1</v>
      </c>
      <c r="AC16" s="51">
        <v>1</v>
      </c>
      <c r="AD16" s="51">
        <v>1</v>
      </c>
      <c r="AE16" s="51">
        <v>1</v>
      </c>
      <c r="AF16" s="51">
        <v>1</v>
      </c>
      <c r="AG16" s="51">
        <v>1</v>
      </c>
      <c r="AH16" s="51">
        <v>1</v>
      </c>
      <c r="AI16" s="51">
        <v>1</v>
      </c>
      <c r="AJ16" s="51">
        <v>1</v>
      </c>
      <c r="AK16" s="51">
        <v>1</v>
      </c>
      <c r="AL16" s="51">
        <v>0</v>
      </c>
      <c r="AM16" s="51">
        <v>1</v>
      </c>
      <c r="AN16" s="57">
        <f t="shared" si="3"/>
        <v>19</v>
      </c>
      <c r="AP16" s="35">
        <f t="shared" si="4"/>
        <v>35</v>
      </c>
      <c r="AQ16" s="36">
        <f t="shared" si="5"/>
        <v>12</v>
      </c>
      <c r="AR16" s="37">
        <f t="shared" si="6"/>
        <v>4</v>
      </c>
      <c r="AS16" s="38">
        <f t="shared" si="7"/>
        <v>19</v>
      </c>
      <c r="AU16" s="55"/>
    </row>
    <row r="17" spans="1:47" ht="12.75" customHeight="1">
      <c r="A17" s="58" t="s">
        <v>70</v>
      </c>
      <c r="B17" s="40">
        <f t="shared" si="0"/>
        <v>35</v>
      </c>
      <c r="C17" s="41">
        <v>2</v>
      </c>
      <c r="D17" s="42">
        <v>0</v>
      </c>
      <c r="E17" s="42">
        <v>4</v>
      </c>
      <c r="F17" s="42">
        <v>0</v>
      </c>
      <c r="G17" s="42">
        <v>0</v>
      </c>
      <c r="H17" s="42">
        <v>2</v>
      </c>
      <c r="I17" s="42">
        <v>2</v>
      </c>
      <c r="J17" s="42">
        <v>1</v>
      </c>
      <c r="K17" s="43">
        <v>2</v>
      </c>
      <c r="L17" s="44">
        <f t="shared" si="1"/>
        <v>13</v>
      </c>
      <c r="M17" s="53">
        <v>1</v>
      </c>
      <c r="N17" s="46">
        <v>1</v>
      </c>
      <c r="O17" s="46">
        <v>0</v>
      </c>
      <c r="P17" s="46">
        <v>0</v>
      </c>
      <c r="Q17" s="46">
        <v>1</v>
      </c>
      <c r="R17" s="47">
        <v>0</v>
      </c>
      <c r="S17" s="48">
        <f t="shared" si="2"/>
        <v>3</v>
      </c>
      <c r="T17" s="54">
        <v>1</v>
      </c>
      <c r="U17" s="51">
        <v>1</v>
      </c>
      <c r="V17" s="51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0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>
        <v>1</v>
      </c>
      <c r="AI17" s="51">
        <v>1</v>
      </c>
      <c r="AJ17" s="51">
        <v>1</v>
      </c>
      <c r="AK17" s="51">
        <v>1</v>
      </c>
      <c r="AL17" s="51">
        <v>1</v>
      </c>
      <c r="AM17" s="52">
        <v>1</v>
      </c>
      <c r="AN17" s="34">
        <f t="shared" si="3"/>
        <v>19</v>
      </c>
      <c r="AP17" s="35">
        <f t="shared" si="4"/>
        <v>35</v>
      </c>
      <c r="AQ17" s="36">
        <f t="shared" si="5"/>
        <v>13</v>
      </c>
      <c r="AR17" s="37">
        <f t="shared" si="6"/>
        <v>3</v>
      </c>
      <c r="AS17" s="38">
        <f t="shared" si="7"/>
        <v>19</v>
      </c>
      <c r="AU17" s="55"/>
    </row>
    <row r="18" spans="1:47" ht="12.75" customHeight="1">
      <c r="A18" s="85" t="s">
        <v>71</v>
      </c>
      <c r="B18" s="60">
        <f t="shared" si="0"/>
        <v>34</v>
      </c>
      <c r="C18" s="8">
        <v>2</v>
      </c>
      <c r="D18" s="9">
        <v>0</v>
      </c>
      <c r="E18" s="9">
        <v>4</v>
      </c>
      <c r="F18" s="9">
        <v>0</v>
      </c>
      <c r="G18" s="9">
        <v>0</v>
      </c>
      <c r="H18" s="9">
        <v>2</v>
      </c>
      <c r="I18" s="9">
        <v>2</v>
      </c>
      <c r="J18" s="9">
        <v>0</v>
      </c>
      <c r="K18" s="11">
        <v>0</v>
      </c>
      <c r="L18" s="61">
        <f t="shared" si="1"/>
        <v>10</v>
      </c>
      <c r="M18" s="86">
        <v>1</v>
      </c>
      <c r="N18" s="62">
        <v>1</v>
      </c>
      <c r="O18" s="62">
        <v>0</v>
      </c>
      <c r="P18" s="62">
        <v>1</v>
      </c>
      <c r="Q18" s="62">
        <v>1</v>
      </c>
      <c r="R18" s="63">
        <v>1</v>
      </c>
      <c r="S18" s="64">
        <f t="shared" si="2"/>
        <v>5</v>
      </c>
      <c r="T18" s="87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0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5">
        <v>1</v>
      </c>
      <c r="AL18" s="15">
        <v>1</v>
      </c>
      <c r="AM18" s="16">
        <v>1</v>
      </c>
      <c r="AN18" s="34">
        <f t="shared" si="3"/>
        <v>19</v>
      </c>
      <c r="AP18" s="35">
        <f t="shared" si="4"/>
        <v>34</v>
      </c>
      <c r="AQ18" s="36">
        <f t="shared" si="5"/>
        <v>10</v>
      </c>
      <c r="AR18" s="37">
        <f t="shared" si="6"/>
        <v>5</v>
      </c>
      <c r="AS18" s="38">
        <f t="shared" si="7"/>
        <v>19</v>
      </c>
      <c r="AU18" s="55"/>
    </row>
    <row r="19" spans="1:47" ht="12.75" customHeight="1">
      <c r="A19" s="88" t="s">
        <v>76</v>
      </c>
      <c r="B19" s="65">
        <f t="shared" si="0"/>
        <v>33</v>
      </c>
      <c r="C19" s="42">
        <v>2</v>
      </c>
      <c r="D19" s="42">
        <v>2</v>
      </c>
      <c r="E19" s="42">
        <v>0</v>
      </c>
      <c r="F19" s="42">
        <v>0</v>
      </c>
      <c r="G19" s="42">
        <v>3</v>
      </c>
      <c r="H19" s="42">
        <v>0</v>
      </c>
      <c r="I19" s="42">
        <v>2</v>
      </c>
      <c r="J19" s="42">
        <v>1</v>
      </c>
      <c r="K19" s="42">
        <v>2</v>
      </c>
      <c r="L19" s="30">
        <f t="shared" si="1"/>
        <v>12</v>
      </c>
      <c r="M19" s="46">
        <v>1</v>
      </c>
      <c r="N19" s="46">
        <v>1</v>
      </c>
      <c r="O19" s="46">
        <v>0</v>
      </c>
      <c r="P19" s="46">
        <v>1</v>
      </c>
      <c r="Q19" s="46">
        <v>1</v>
      </c>
      <c r="R19" s="46">
        <v>1</v>
      </c>
      <c r="S19" s="66">
        <f t="shared" si="2"/>
        <v>5</v>
      </c>
      <c r="T19" s="51">
        <v>1</v>
      </c>
      <c r="U19" s="51">
        <v>1</v>
      </c>
      <c r="V19" s="51">
        <v>1</v>
      </c>
      <c r="W19" s="51">
        <v>0</v>
      </c>
      <c r="X19" s="51">
        <v>0</v>
      </c>
      <c r="Y19" s="51">
        <v>1</v>
      </c>
      <c r="Z19" s="51">
        <v>1</v>
      </c>
      <c r="AA19" s="51">
        <v>1</v>
      </c>
      <c r="AB19" s="51">
        <v>1</v>
      </c>
      <c r="AC19" s="51">
        <v>1</v>
      </c>
      <c r="AD19" s="51">
        <v>1</v>
      </c>
      <c r="AE19" s="51">
        <v>0</v>
      </c>
      <c r="AF19" s="51">
        <v>1</v>
      </c>
      <c r="AG19" s="51">
        <v>1</v>
      </c>
      <c r="AH19" s="51">
        <v>1</v>
      </c>
      <c r="AI19" s="51">
        <v>1</v>
      </c>
      <c r="AJ19" s="51">
        <v>1</v>
      </c>
      <c r="AK19" s="51">
        <v>1</v>
      </c>
      <c r="AL19" s="51">
        <v>0</v>
      </c>
      <c r="AM19" s="51">
        <v>1</v>
      </c>
      <c r="AN19" s="34">
        <f t="shared" si="3"/>
        <v>16</v>
      </c>
      <c r="AP19" s="35">
        <f t="shared" si="4"/>
        <v>33</v>
      </c>
      <c r="AQ19" s="36">
        <f t="shared" si="5"/>
        <v>12</v>
      </c>
      <c r="AR19" s="37">
        <f t="shared" si="6"/>
        <v>5</v>
      </c>
      <c r="AS19" s="38">
        <f t="shared" si="7"/>
        <v>16</v>
      </c>
      <c r="AU19" s="55"/>
    </row>
    <row r="20" spans="1:47" ht="12.75" customHeight="1">
      <c r="A20" s="89" t="s">
        <v>77</v>
      </c>
      <c r="B20" s="40">
        <f t="shared" si="0"/>
        <v>33</v>
      </c>
      <c r="C20" s="41">
        <v>2</v>
      </c>
      <c r="D20" s="42">
        <v>2</v>
      </c>
      <c r="E20" s="42">
        <v>0</v>
      </c>
      <c r="F20" s="42">
        <v>0</v>
      </c>
      <c r="G20" s="42">
        <v>3</v>
      </c>
      <c r="H20" s="42">
        <v>0</v>
      </c>
      <c r="I20" s="42">
        <v>2</v>
      </c>
      <c r="J20" s="42">
        <v>0</v>
      </c>
      <c r="K20" s="43">
        <v>0</v>
      </c>
      <c r="L20" s="44">
        <f t="shared" si="1"/>
        <v>9</v>
      </c>
      <c r="M20" s="45">
        <v>1</v>
      </c>
      <c r="N20" s="46">
        <v>1</v>
      </c>
      <c r="O20" s="46">
        <v>0</v>
      </c>
      <c r="P20" s="46">
        <v>1</v>
      </c>
      <c r="Q20" s="46">
        <v>1</v>
      </c>
      <c r="R20" s="47">
        <v>0</v>
      </c>
      <c r="S20" s="48">
        <f t="shared" si="2"/>
        <v>4</v>
      </c>
      <c r="T20" s="54">
        <v>1</v>
      </c>
      <c r="U20" s="51">
        <v>1</v>
      </c>
      <c r="V20" s="51">
        <v>1</v>
      </c>
      <c r="W20" s="51">
        <v>1</v>
      </c>
      <c r="X20" s="51">
        <v>1</v>
      </c>
      <c r="Y20" s="51">
        <v>1</v>
      </c>
      <c r="Z20" s="51">
        <v>1</v>
      </c>
      <c r="AA20" s="51">
        <v>1</v>
      </c>
      <c r="AB20" s="51">
        <v>1</v>
      </c>
      <c r="AC20" s="51">
        <v>1</v>
      </c>
      <c r="AD20" s="51">
        <v>1</v>
      </c>
      <c r="AE20" s="51">
        <v>1</v>
      </c>
      <c r="AF20" s="51">
        <v>1</v>
      </c>
      <c r="AG20" s="51">
        <v>1</v>
      </c>
      <c r="AH20" s="51">
        <v>1</v>
      </c>
      <c r="AI20" s="51">
        <v>1</v>
      </c>
      <c r="AJ20" s="51">
        <v>1</v>
      </c>
      <c r="AK20" s="51">
        <v>1</v>
      </c>
      <c r="AL20" s="51">
        <v>1</v>
      </c>
      <c r="AM20" s="52">
        <v>1</v>
      </c>
      <c r="AN20" s="34">
        <f t="shared" si="3"/>
        <v>20</v>
      </c>
      <c r="AP20" s="35">
        <f t="shared" si="4"/>
        <v>33</v>
      </c>
      <c r="AQ20" s="36">
        <f t="shared" si="5"/>
        <v>9</v>
      </c>
      <c r="AR20" s="37">
        <f t="shared" si="6"/>
        <v>4</v>
      </c>
      <c r="AS20" s="38">
        <f t="shared" si="7"/>
        <v>20</v>
      </c>
      <c r="AU20" s="55"/>
    </row>
    <row r="21" spans="1:47" ht="12">
      <c r="A21" s="89" t="s">
        <v>78</v>
      </c>
      <c r="B21" s="40">
        <f>SUM(L21,S21,AN21)</f>
        <v>33</v>
      </c>
      <c r="C21" s="41">
        <v>2</v>
      </c>
      <c r="D21" s="42">
        <v>2</v>
      </c>
      <c r="E21" s="42">
        <v>0</v>
      </c>
      <c r="F21" s="42">
        <v>0</v>
      </c>
      <c r="G21" s="42">
        <v>0</v>
      </c>
      <c r="H21" s="42">
        <v>0</v>
      </c>
      <c r="I21" s="42">
        <v>2</v>
      </c>
      <c r="J21" s="42">
        <v>1</v>
      </c>
      <c r="K21" s="43">
        <v>0</v>
      </c>
      <c r="L21" s="44">
        <f t="shared" si="1"/>
        <v>7</v>
      </c>
      <c r="M21" s="53">
        <v>1</v>
      </c>
      <c r="N21" s="46">
        <v>1</v>
      </c>
      <c r="O21" s="46">
        <v>1</v>
      </c>
      <c r="P21" s="46">
        <v>1</v>
      </c>
      <c r="Q21" s="46">
        <v>1</v>
      </c>
      <c r="R21" s="47">
        <v>1</v>
      </c>
      <c r="S21" s="48">
        <f t="shared" si="2"/>
        <v>6</v>
      </c>
      <c r="T21" s="54">
        <v>1</v>
      </c>
      <c r="U21" s="51">
        <v>1</v>
      </c>
      <c r="V21" s="51">
        <v>1</v>
      </c>
      <c r="W21" s="51">
        <v>1</v>
      </c>
      <c r="X21" s="51">
        <v>1</v>
      </c>
      <c r="Y21" s="51">
        <v>1</v>
      </c>
      <c r="Z21" s="51">
        <v>1</v>
      </c>
      <c r="AA21" s="51">
        <v>1</v>
      </c>
      <c r="AB21" s="51">
        <v>1</v>
      </c>
      <c r="AC21" s="51">
        <v>1</v>
      </c>
      <c r="AD21" s="51">
        <v>1</v>
      </c>
      <c r="AE21" s="51">
        <v>1</v>
      </c>
      <c r="AF21" s="51">
        <v>1</v>
      </c>
      <c r="AG21" s="51">
        <v>1</v>
      </c>
      <c r="AH21" s="51">
        <v>1</v>
      </c>
      <c r="AI21" s="51">
        <v>1</v>
      </c>
      <c r="AJ21" s="51">
        <v>1</v>
      </c>
      <c r="AK21" s="51">
        <v>1</v>
      </c>
      <c r="AL21" s="51">
        <v>1</v>
      </c>
      <c r="AM21" s="52">
        <v>1</v>
      </c>
      <c r="AN21" s="34">
        <f t="shared" si="3"/>
        <v>20</v>
      </c>
      <c r="AP21" s="35">
        <f t="shared" si="4"/>
        <v>33</v>
      </c>
      <c r="AQ21" s="36">
        <f t="shared" si="5"/>
        <v>7</v>
      </c>
      <c r="AR21" s="37">
        <f t="shared" si="6"/>
        <v>6</v>
      </c>
      <c r="AS21" s="38">
        <f t="shared" si="7"/>
        <v>20</v>
      </c>
      <c r="AU21" s="55"/>
    </row>
    <row r="22" spans="1:47" ht="12.75" customHeight="1">
      <c r="A22" s="90" t="s">
        <v>79</v>
      </c>
      <c r="B22" s="40">
        <f>L22+S22+AN22</f>
        <v>32</v>
      </c>
      <c r="C22" s="41">
        <v>2</v>
      </c>
      <c r="D22" s="42">
        <v>2</v>
      </c>
      <c r="E22" s="42">
        <v>0</v>
      </c>
      <c r="F22" s="42">
        <v>0</v>
      </c>
      <c r="G22" s="42">
        <v>3</v>
      </c>
      <c r="H22" s="42">
        <v>2</v>
      </c>
      <c r="I22" s="42">
        <v>2</v>
      </c>
      <c r="J22" s="42">
        <v>1</v>
      </c>
      <c r="K22" s="43">
        <v>0</v>
      </c>
      <c r="L22" s="44">
        <f>SUM(C22:K22)</f>
        <v>12</v>
      </c>
      <c r="M22" s="45">
        <v>1</v>
      </c>
      <c r="N22" s="46">
        <v>1</v>
      </c>
      <c r="O22" s="46">
        <v>1</v>
      </c>
      <c r="P22" s="46">
        <v>1</v>
      </c>
      <c r="Q22" s="46">
        <v>1</v>
      </c>
      <c r="R22" s="47">
        <v>0</v>
      </c>
      <c r="S22" s="48">
        <f>SUM(M22:R22)</f>
        <v>5</v>
      </c>
      <c r="T22" s="54">
        <v>1</v>
      </c>
      <c r="U22" s="51">
        <v>1</v>
      </c>
      <c r="V22" s="51">
        <v>1</v>
      </c>
      <c r="W22" s="51">
        <v>0</v>
      </c>
      <c r="X22" s="51">
        <v>1</v>
      </c>
      <c r="Y22" s="51">
        <v>0</v>
      </c>
      <c r="Z22" s="51">
        <v>0</v>
      </c>
      <c r="AA22" s="51">
        <v>1</v>
      </c>
      <c r="AB22" s="51">
        <v>1</v>
      </c>
      <c r="AC22" s="51">
        <v>1</v>
      </c>
      <c r="AD22" s="51">
        <v>1</v>
      </c>
      <c r="AE22" s="51">
        <v>1</v>
      </c>
      <c r="AF22" s="51">
        <v>1</v>
      </c>
      <c r="AG22" s="51">
        <v>1</v>
      </c>
      <c r="AH22" s="51">
        <v>1</v>
      </c>
      <c r="AI22" s="51">
        <v>1</v>
      </c>
      <c r="AJ22" s="51">
        <v>1</v>
      </c>
      <c r="AK22" s="51">
        <v>1</v>
      </c>
      <c r="AL22" s="51">
        <v>0</v>
      </c>
      <c r="AM22" s="52">
        <v>0</v>
      </c>
      <c r="AN22" s="68">
        <f t="shared" si="3"/>
        <v>15</v>
      </c>
      <c r="AP22" s="35">
        <f>B22</f>
        <v>32</v>
      </c>
      <c r="AQ22" s="36">
        <f>L22</f>
        <v>12</v>
      </c>
      <c r="AR22" s="37">
        <f>S22</f>
        <v>5</v>
      </c>
      <c r="AS22" s="38">
        <f>AN22</f>
        <v>15</v>
      </c>
      <c r="AU22" s="55"/>
    </row>
    <row r="23" spans="1:47" ht="12">
      <c r="A23" s="89" t="s">
        <v>80</v>
      </c>
      <c r="B23" s="40">
        <f>L23+S23+AN23</f>
        <v>32</v>
      </c>
      <c r="C23" s="41">
        <v>2</v>
      </c>
      <c r="D23" s="42">
        <v>2</v>
      </c>
      <c r="E23" s="42">
        <v>4</v>
      </c>
      <c r="F23" s="42">
        <v>0</v>
      </c>
      <c r="G23" s="42">
        <v>0</v>
      </c>
      <c r="H23" s="42">
        <v>2</v>
      </c>
      <c r="I23" s="42">
        <v>2</v>
      </c>
      <c r="J23" s="42">
        <v>1</v>
      </c>
      <c r="K23" s="43">
        <v>2</v>
      </c>
      <c r="L23" s="44">
        <f t="shared" si="1"/>
        <v>15</v>
      </c>
      <c r="M23" s="45">
        <v>0</v>
      </c>
      <c r="N23" s="46">
        <v>1</v>
      </c>
      <c r="O23" s="46">
        <v>0</v>
      </c>
      <c r="P23" s="46">
        <v>1</v>
      </c>
      <c r="Q23" s="46">
        <v>1</v>
      </c>
      <c r="R23" s="47">
        <v>1</v>
      </c>
      <c r="S23" s="48">
        <f t="shared" si="2"/>
        <v>4</v>
      </c>
      <c r="T23" s="54">
        <v>1</v>
      </c>
      <c r="U23" s="51">
        <v>1</v>
      </c>
      <c r="V23" s="51">
        <v>0</v>
      </c>
      <c r="W23" s="50">
        <v>1</v>
      </c>
      <c r="X23" s="51">
        <v>0</v>
      </c>
      <c r="Y23" s="51">
        <v>0</v>
      </c>
      <c r="Z23" s="51">
        <v>1</v>
      </c>
      <c r="AA23" s="51">
        <v>0</v>
      </c>
      <c r="AB23" s="51">
        <v>0</v>
      </c>
      <c r="AC23" s="51">
        <v>0</v>
      </c>
      <c r="AD23" s="51">
        <v>1</v>
      </c>
      <c r="AE23" s="51">
        <v>0</v>
      </c>
      <c r="AF23" s="51">
        <v>1</v>
      </c>
      <c r="AG23" s="51">
        <v>1</v>
      </c>
      <c r="AH23" s="51">
        <v>1</v>
      </c>
      <c r="AI23" s="51">
        <v>1</v>
      </c>
      <c r="AJ23" s="51">
        <v>1</v>
      </c>
      <c r="AK23" s="51">
        <v>1</v>
      </c>
      <c r="AL23" s="51">
        <v>1</v>
      </c>
      <c r="AM23" s="52">
        <v>1</v>
      </c>
      <c r="AN23" s="34">
        <f t="shared" si="3"/>
        <v>13</v>
      </c>
      <c r="AP23" s="35">
        <f t="shared" si="4"/>
        <v>32</v>
      </c>
      <c r="AQ23" s="36">
        <f t="shared" si="5"/>
        <v>15</v>
      </c>
      <c r="AR23" s="37">
        <f t="shared" si="6"/>
        <v>4</v>
      </c>
      <c r="AS23" s="38">
        <f t="shared" si="7"/>
        <v>13</v>
      </c>
      <c r="AU23" s="55"/>
    </row>
    <row r="24" spans="1:47" ht="12">
      <c r="A24" s="91" t="s">
        <v>81</v>
      </c>
      <c r="B24" s="28">
        <f>L24+S24+AN24</f>
        <v>31</v>
      </c>
      <c r="C24" s="29">
        <v>2</v>
      </c>
      <c r="D24" s="29">
        <v>0</v>
      </c>
      <c r="E24" s="29">
        <v>4</v>
      </c>
      <c r="F24" s="29">
        <v>0</v>
      </c>
      <c r="G24" s="29">
        <v>0</v>
      </c>
      <c r="H24" s="29">
        <v>2</v>
      </c>
      <c r="I24" s="29">
        <v>2</v>
      </c>
      <c r="J24" s="29">
        <v>1</v>
      </c>
      <c r="K24" s="29">
        <v>2</v>
      </c>
      <c r="L24" s="30">
        <f t="shared" si="1"/>
        <v>13</v>
      </c>
      <c r="M24" s="31">
        <v>1</v>
      </c>
      <c r="N24" s="31">
        <v>1</v>
      </c>
      <c r="O24" s="31">
        <v>0</v>
      </c>
      <c r="P24" s="31">
        <v>1</v>
      </c>
      <c r="Q24" s="31">
        <v>1</v>
      </c>
      <c r="R24" s="31">
        <v>0</v>
      </c>
      <c r="S24" s="32">
        <f t="shared" si="2"/>
        <v>4</v>
      </c>
      <c r="T24" s="33">
        <v>1</v>
      </c>
      <c r="U24" s="33">
        <v>1</v>
      </c>
      <c r="V24" s="33">
        <v>0</v>
      </c>
      <c r="W24" s="33">
        <v>0</v>
      </c>
      <c r="X24" s="33">
        <v>1</v>
      </c>
      <c r="Y24" s="33">
        <v>0</v>
      </c>
      <c r="Z24" s="33">
        <v>1</v>
      </c>
      <c r="AA24" s="33">
        <v>0</v>
      </c>
      <c r="AB24" s="33">
        <v>0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33">
        <v>1</v>
      </c>
      <c r="AJ24" s="33">
        <v>1</v>
      </c>
      <c r="AK24" s="33">
        <v>1</v>
      </c>
      <c r="AL24" s="33">
        <v>0</v>
      </c>
      <c r="AM24" s="33">
        <v>1</v>
      </c>
      <c r="AN24" s="34">
        <f t="shared" si="3"/>
        <v>14</v>
      </c>
      <c r="AP24" s="35">
        <f t="shared" si="4"/>
        <v>31</v>
      </c>
      <c r="AQ24" s="36">
        <f t="shared" si="5"/>
        <v>13</v>
      </c>
      <c r="AR24" s="37">
        <f t="shared" si="6"/>
        <v>4</v>
      </c>
      <c r="AS24" s="38">
        <f t="shared" si="7"/>
        <v>14</v>
      </c>
      <c r="AU24" s="55"/>
    </row>
    <row r="25" spans="1:47" ht="12">
      <c r="A25" s="89" t="s">
        <v>82</v>
      </c>
      <c r="B25" s="40">
        <f>SUM(L25,S25,AN25)</f>
        <v>31</v>
      </c>
      <c r="C25" s="41">
        <v>2</v>
      </c>
      <c r="D25" s="42">
        <v>2</v>
      </c>
      <c r="E25" s="42">
        <v>0</v>
      </c>
      <c r="F25" s="42">
        <v>0</v>
      </c>
      <c r="G25" s="69">
        <v>3</v>
      </c>
      <c r="H25" s="42">
        <v>2</v>
      </c>
      <c r="I25" s="42">
        <v>2</v>
      </c>
      <c r="J25" s="42">
        <v>0</v>
      </c>
      <c r="K25" s="43">
        <v>0</v>
      </c>
      <c r="L25" s="44">
        <f t="shared" si="1"/>
        <v>11</v>
      </c>
      <c r="M25" s="53">
        <v>1</v>
      </c>
      <c r="N25" s="46">
        <v>1</v>
      </c>
      <c r="O25" s="46">
        <v>0</v>
      </c>
      <c r="P25" s="46">
        <v>1</v>
      </c>
      <c r="Q25" s="46">
        <v>1</v>
      </c>
      <c r="R25" s="47">
        <v>1</v>
      </c>
      <c r="S25" s="48">
        <f t="shared" si="2"/>
        <v>5</v>
      </c>
      <c r="T25" s="54">
        <v>1</v>
      </c>
      <c r="U25" s="51">
        <v>1</v>
      </c>
      <c r="V25" s="51">
        <v>0</v>
      </c>
      <c r="W25" s="51">
        <v>0</v>
      </c>
      <c r="X25" s="51">
        <v>1</v>
      </c>
      <c r="Y25" s="51">
        <v>0</v>
      </c>
      <c r="Z25" s="51">
        <v>1</v>
      </c>
      <c r="AA25" s="51">
        <v>0</v>
      </c>
      <c r="AB25" s="51">
        <v>1</v>
      </c>
      <c r="AC25" s="51">
        <v>1</v>
      </c>
      <c r="AD25" s="51">
        <v>1</v>
      </c>
      <c r="AE25" s="51">
        <v>0</v>
      </c>
      <c r="AF25" s="51">
        <v>1</v>
      </c>
      <c r="AG25" s="51">
        <v>1</v>
      </c>
      <c r="AH25" s="51">
        <v>1</v>
      </c>
      <c r="AI25" s="51">
        <v>1</v>
      </c>
      <c r="AJ25" s="51">
        <v>1</v>
      </c>
      <c r="AK25" s="51">
        <v>1</v>
      </c>
      <c r="AL25" s="51">
        <v>1</v>
      </c>
      <c r="AM25" s="52">
        <v>1</v>
      </c>
      <c r="AN25" s="34">
        <f t="shared" si="3"/>
        <v>15</v>
      </c>
      <c r="AP25" s="35">
        <f t="shared" si="4"/>
        <v>31</v>
      </c>
      <c r="AQ25" s="36">
        <f t="shared" si="5"/>
        <v>11</v>
      </c>
      <c r="AR25" s="37">
        <f t="shared" si="6"/>
        <v>5</v>
      </c>
      <c r="AS25" s="38">
        <f t="shared" si="7"/>
        <v>15</v>
      </c>
      <c r="AU25" s="55"/>
    </row>
    <row r="26" spans="1:47" ht="12">
      <c r="A26" s="89" t="s">
        <v>83</v>
      </c>
      <c r="B26" s="40">
        <f>L26+S26+AN26</f>
        <v>30</v>
      </c>
      <c r="C26" s="41">
        <v>2</v>
      </c>
      <c r="D26" s="42">
        <v>0</v>
      </c>
      <c r="E26" s="42">
        <v>0</v>
      </c>
      <c r="F26" s="42">
        <v>0</v>
      </c>
      <c r="G26" s="42">
        <v>3</v>
      </c>
      <c r="H26" s="42">
        <v>2</v>
      </c>
      <c r="I26" s="42">
        <v>2</v>
      </c>
      <c r="J26" s="42">
        <v>1</v>
      </c>
      <c r="K26" s="43">
        <v>2</v>
      </c>
      <c r="L26" s="44">
        <f t="shared" si="1"/>
        <v>12</v>
      </c>
      <c r="M26" s="45">
        <v>0</v>
      </c>
      <c r="N26" s="46">
        <v>1</v>
      </c>
      <c r="O26" s="46">
        <v>0</v>
      </c>
      <c r="P26" s="46">
        <v>1</v>
      </c>
      <c r="Q26" s="46">
        <v>1</v>
      </c>
      <c r="R26" s="47">
        <v>1</v>
      </c>
      <c r="S26" s="48">
        <f t="shared" si="2"/>
        <v>4</v>
      </c>
      <c r="T26" s="54">
        <v>1</v>
      </c>
      <c r="U26" s="51">
        <v>1</v>
      </c>
      <c r="V26" s="51">
        <v>1</v>
      </c>
      <c r="W26" s="51">
        <v>0</v>
      </c>
      <c r="X26" s="51">
        <v>1</v>
      </c>
      <c r="Y26" s="51">
        <v>1</v>
      </c>
      <c r="Z26" s="51">
        <v>0</v>
      </c>
      <c r="AA26" s="51">
        <v>0</v>
      </c>
      <c r="AB26" s="51">
        <v>0</v>
      </c>
      <c r="AC26" s="51">
        <v>1</v>
      </c>
      <c r="AD26" s="51">
        <v>0</v>
      </c>
      <c r="AE26" s="51">
        <v>0</v>
      </c>
      <c r="AF26" s="51">
        <v>1</v>
      </c>
      <c r="AG26" s="51">
        <v>1</v>
      </c>
      <c r="AH26" s="51">
        <v>1</v>
      </c>
      <c r="AI26" s="51">
        <v>1</v>
      </c>
      <c r="AJ26" s="51">
        <v>1</v>
      </c>
      <c r="AK26" s="51">
        <v>1</v>
      </c>
      <c r="AL26" s="51">
        <v>1</v>
      </c>
      <c r="AM26" s="52">
        <v>1</v>
      </c>
      <c r="AN26" s="34">
        <f t="shared" si="3"/>
        <v>14</v>
      </c>
      <c r="AP26" s="35">
        <f t="shared" si="4"/>
        <v>30</v>
      </c>
      <c r="AQ26" s="36">
        <f t="shared" si="5"/>
        <v>12</v>
      </c>
      <c r="AR26" s="37">
        <f t="shared" si="6"/>
        <v>4</v>
      </c>
      <c r="AS26" s="38">
        <f t="shared" si="7"/>
        <v>14</v>
      </c>
      <c r="AU26" s="55"/>
    </row>
    <row r="27" spans="1:47" ht="12">
      <c r="A27" s="89" t="s">
        <v>84</v>
      </c>
      <c r="B27" s="40">
        <f>L27+S27+AN27</f>
        <v>30</v>
      </c>
      <c r="C27" s="42">
        <v>2</v>
      </c>
      <c r="D27" s="42">
        <v>2</v>
      </c>
      <c r="E27" s="42">
        <v>0</v>
      </c>
      <c r="F27" s="42">
        <v>0</v>
      </c>
      <c r="G27" s="42">
        <v>3</v>
      </c>
      <c r="H27" s="42">
        <v>2</v>
      </c>
      <c r="I27" s="42">
        <v>2</v>
      </c>
      <c r="J27" s="42">
        <v>1</v>
      </c>
      <c r="K27" s="42">
        <v>2</v>
      </c>
      <c r="L27" s="44">
        <f t="shared" si="1"/>
        <v>14</v>
      </c>
      <c r="M27" s="46">
        <v>0</v>
      </c>
      <c r="N27" s="46">
        <v>1</v>
      </c>
      <c r="O27" s="46">
        <v>0</v>
      </c>
      <c r="P27" s="46">
        <v>1</v>
      </c>
      <c r="Q27" s="46">
        <v>1</v>
      </c>
      <c r="R27" s="46">
        <v>1</v>
      </c>
      <c r="S27" s="48">
        <f t="shared" si="2"/>
        <v>4</v>
      </c>
      <c r="T27" s="51">
        <v>1</v>
      </c>
      <c r="U27" s="51">
        <v>1</v>
      </c>
      <c r="V27" s="51">
        <v>1</v>
      </c>
      <c r="W27" s="51">
        <v>1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1</v>
      </c>
      <c r="AG27" s="51">
        <v>1</v>
      </c>
      <c r="AH27" s="51">
        <v>1</v>
      </c>
      <c r="AI27" s="51">
        <v>1</v>
      </c>
      <c r="AJ27" s="51">
        <v>1</v>
      </c>
      <c r="AK27" s="51">
        <v>1</v>
      </c>
      <c r="AL27" s="51">
        <v>1</v>
      </c>
      <c r="AM27" s="51">
        <v>1</v>
      </c>
      <c r="AN27" s="34">
        <f t="shared" si="3"/>
        <v>12</v>
      </c>
      <c r="AP27" s="35">
        <f t="shared" si="4"/>
        <v>30</v>
      </c>
      <c r="AQ27" s="36">
        <f t="shared" si="5"/>
        <v>14</v>
      </c>
      <c r="AR27" s="37">
        <f t="shared" si="6"/>
        <v>4</v>
      </c>
      <c r="AS27" s="38">
        <f t="shared" si="7"/>
        <v>12</v>
      </c>
      <c r="AU27" s="55"/>
    </row>
    <row r="28" spans="1:47" ht="12">
      <c r="A28" s="89" t="s">
        <v>85</v>
      </c>
      <c r="B28" s="40">
        <f>L28+S28+AN28</f>
        <v>30</v>
      </c>
      <c r="C28" s="41">
        <v>2</v>
      </c>
      <c r="D28" s="42">
        <v>0</v>
      </c>
      <c r="E28" s="42">
        <v>4</v>
      </c>
      <c r="F28" s="42">
        <v>0</v>
      </c>
      <c r="G28" s="42">
        <v>0</v>
      </c>
      <c r="H28" s="42">
        <v>2</v>
      </c>
      <c r="I28" s="42">
        <v>2</v>
      </c>
      <c r="J28" s="42">
        <v>1</v>
      </c>
      <c r="K28" s="43">
        <v>0</v>
      </c>
      <c r="L28" s="44">
        <f t="shared" si="1"/>
        <v>11</v>
      </c>
      <c r="M28" s="53">
        <v>1</v>
      </c>
      <c r="N28" s="46">
        <v>1</v>
      </c>
      <c r="O28" s="46">
        <v>0</v>
      </c>
      <c r="P28" s="46">
        <v>0</v>
      </c>
      <c r="Q28" s="46">
        <v>0</v>
      </c>
      <c r="R28" s="47">
        <v>0</v>
      </c>
      <c r="S28" s="48">
        <f t="shared" si="2"/>
        <v>2</v>
      </c>
      <c r="T28" s="54">
        <v>1</v>
      </c>
      <c r="U28" s="51">
        <v>1</v>
      </c>
      <c r="V28" s="51">
        <v>0</v>
      </c>
      <c r="W28" s="51">
        <v>1</v>
      </c>
      <c r="X28" s="51">
        <v>1</v>
      </c>
      <c r="Y28" s="51">
        <v>0</v>
      </c>
      <c r="Z28" s="51">
        <v>1</v>
      </c>
      <c r="AA28" s="51">
        <v>0</v>
      </c>
      <c r="AB28" s="51">
        <v>1</v>
      </c>
      <c r="AC28" s="51">
        <v>1</v>
      </c>
      <c r="AD28" s="51">
        <v>1</v>
      </c>
      <c r="AE28" s="51">
        <v>1</v>
      </c>
      <c r="AF28" s="51">
        <v>1</v>
      </c>
      <c r="AG28" s="51">
        <v>1</v>
      </c>
      <c r="AH28" s="51">
        <v>1</v>
      </c>
      <c r="AI28" s="51">
        <v>1</v>
      </c>
      <c r="AJ28" s="51">
        <v>1</v>
      </c>
      <c r="AK28" s="51">
        <v>1</v>
      </c>
      <c r="AL28" s="51">
        <v>1</v>
      </c>
      <c r="AM28" s="52">
        <v>1</v>
      </c>
      <c r="AN28" s="34">
        <f t="shared" si="3"/>
        <v>17</v>
      </c>
      <c r="AP28" s="35">
        <f t="shared" si="4"/>
        <v>30</v>
      </c>
      <c r="AQ28" s="36">
        <f t="shared" si="5"/>
        <v>11</v>
      </c>
      <c r="AR28" s="37">
        <f t="shared" si="6"/>
        <v>2</v>
      </c>
      <c r="AS28" s="38">
        <f t="shared" si="7"/>
        <v>17</v>
      </c>
      <c r="AU28" s="55"/>
    </row>
    <row r="29" spans="1:47" ht="12">
      <c r="A29" s="91" t="s">
        <v>86</v>
      </c>
      <c r="B29" s="28">
        <f>L29+S29+AN29</f>
        <v>28</v>
      </c>
      <c r="C29" s="29">
        <v>2</v>
      </c>
      <c r="D29" s="29">
        <v>0</v>
      </c>
      <c r="E29" s="29">
        <v>4</v>
      </c>
      <c r="F29" s="29">
        <v>0</v>
      </c>
      <c r="G29" s="29">
        <v>0</v>
      </c>
      <c r="H29" s="29">
        <v>2</v>
      </c>
      <c r="I29" s="29">
        <v>2</v>
      </c>
      <c r="J29" s="29">
        <v>1</v>
      </c>
      <c r="K29" s="29">
        <v>2</v>
      </c>
      <c r="L29" s="30">
        <f t="shared" si="1"/>
        <v>13</v>
      </c>
      <c r="M29" s="31">
        <v>0</v>
      </c>
      <c r="N29" s="31">
        <v>1</v>
      </c>
      <c r="O29" s="31">
        <v>0</v>
      </c>
      <c r="P29" s="31">
        <v>0</v>
      </c>
      <c r="Q29" s="31">
        <v>1</v>
      </c>
      <c r="R29" s="31">
        <v>0</v>
      </c>
      <c r="S29" s="32">
        <f t="shared" si="2"/>
        <v>2</v>
      </c>
      <c r="T29" s="33">
        <v>1</v>
      </c>
      <c r="U29" s="33">
        <v>1</v>
      </c>
      <c r="V29" s="33">
        <v>0</v>
      </c>
      <c r="W29" s="33">
        <v>0</v>
      </c>
      <c r="X29" s="33">
        <v>1</v>
      </c>
      <c r="Y29" s="33">
        <v>0</v>
      </c>
      <c r="Z29" s="33">
        <v>0</v>
      </c>
      <c r="AA29" s="33">
        <v>0</v>
      </c>
      <c r="AB29" s="33">
        <v>0</v>
      </c>
      <c r="AC29" s="33">
        <v>1</v>
      </c>
      <c r="AD29" s="33">
        <v>1</v>
      </c>
      <c r="AE29" s="33">
        <v>0</v>
      </c>
      <c r="AF29" s="33">
        <v>1</v>
      </c>
      <c r="AG29" s="33">
        <v>1</v>
      </c>
      <c r="AH29" s="33">
        <v>1</v>
      </c>
      <c r="AI29" s="33">
        <v>1</v>
      </c>
      <c r="AJ29" s="33">
        <v>1</v>
      </c>
      <c r="AK29" s="33">
        <v>1</v>
      </c>
      <c r="AL29" s="33">
        <v>1</v>
      </c>
      <c r="AM29" s="33">
        <v>1</v>
      </c>
      <c r="AN29" s="70">
        <f t="shared" si="3"/>
        <v>13</v>
      </c>
      <c r="AP29" s="35">
        <f t="shared" si="4"/>
        <v>28</v>
      </c>
      <c r="AQ29" s="36">
        <f t="shared" si="5"/>
        <v>13</v>
      </c>
      <c r="AR29" s="37">
        <f t="shared" si="6"/>
        <v>2</v>
      </c>
      <c r="AS29" s="38">
        <f t="shared" si="7"/>
        <v>13</v>
      </c>
      <c r="AU29" s="55"/>
    </row>
    <row r="30" spans="1:47" ht="12">
      <c r="A30" s="58" t="s">
        <v>72</v>
      </c>
      <c r="B30" s="40">
        <f>L30+S30+AN30</f>
        <v>28</v>
      </c>
      <c r="C30" s="41">
        <v>0</v>
      </c>
      <c r="D30" s="42">
        <v>0</v>
      </c>
      <c r="E30" s="42">
        <v>0</v>
      </c>
      <c r="F30" s="42">
        <v>0</v>
      </c>
      <c r="G30" s="42">
        <v>3</v>
      </c>
      <c r="H30" s="42">
        <v>2</v>
      </c>
      <c r="I30" s="42">
        <v>2</v>
      </c>
      <c r="J30" s="42">
        <v>1</v>
      </c>
      <c r="K30" s="43">
        <v>0</v>
      </c>
      <c r="L30" s="44">
        <f t="shared" si="1"/>
        <v>8</v>
      </c>
      <c r="M30" s="45">
        <v>1</v>
      </c>
      <c r="N30" s="46">
        <v>1</v>
      </c>
      <c r="O30" s="46">
        <v>0</v>
      </c>
      <c r="P30" s="46">
        <v>0</v>
      </c>
      <c r="Q30" s="46">
        <v>1</v>
      </c>
      <c r="R30" s="47">
        <v>1</v>
      </c>
      <c r="S30" s="48">
        <f t="shared" si="2"/>
        <v>4</v>
      </c>
      <c r="T30" s="54">
        <v>1</v>
      </c>
      <c r="U30" s="51">
        <v>1</v>
      </c>
      <c r="V30" s="51">
        <v>1</v>
      </c>
      <c r="W30" s="51">
        <v>1</v>
      </c>
      <c r="X30" s="51">
        <v>1</v>
      </c>
      <c r="Y30" s="51">
        <v>1</v>
      </c>
      <c r="Z30" s="51">
        <v>1</v>
      </c>
      <c r="AA30" s="51">
        <v>0</v>
      </c>
      <c r="AB30" s="51">
        <v>0</v>
      </c>
      <c r="AC30" s="51">
        <v>0</v>
      </c>
      <c r="AD30" s="51">
        <v>1</v>
      </c>
      <c r="AE30" s="51">
        <v>0</v>
      </c>
      <c r="AF30" s="51">
        <v>1</v>
      </c>
      <c r="AG30" s="51">
        <v>1</v>
      </c>
      <c r="AH30" s="51">
        <v>1</v>
      </c>
      <c r="AI30" s="51">
        <v>1</v>
      </c>
      <c r="AJ30" s="51">
        <v>1</v>
      </c>
      <c r="AK30" s="51">
        <v>1</v>
      </c>
      <c r="AL30" s="51">
        <v>1</v>
      </c>
      <c r="AM30" s="52">
        <v>1</v>
      </c>
      <c r="AN30" s="34">
        <f t="shared" si="3"/>
        <v>16</v>
      </c>
      <c r="AP30" s="35">
        <f t="shared" si="4"/>
        <v>28</v>
      </c>
      <c r="AQ30" s="36">
        <f t="shared" si="5"/>
        <v>8</v>
      </c>
      <c r="AR30" s="37">
        <f t="shared" si="6"/>
        <v>4</v>
      </c>
      <c r="AS30" s="38">
        <f t="shared" si="7"/>
        <v>16</v>
      </c>
      <c r="AU30" s="55"/>
    </row>
    <row r="31" spans="1:47" ht="12">
      <c r="A31" s="39" t="s">
        <v>73</v>
      </c>
      <c r="B31" s="40">
        <f>SUM(L31,S31,AN31)</f>
        <v>26</v>
      </c>
      <c r="C31" s="41">
        <v>2</v>
      </c>
      <c r="D31" s="42">
        <v>2</v>
      </c>
      <c r="E31" s="42">
        <v>0</v>
      </c>
      <c r="F31" s="42">
        <v>0</v>
      </c>
      <c r="G31" s="42">
        <v>3</v>
      </c>
      <c r="H31" s="42">
        <v>0</v>
      </c>
      <c r="I31" s="42">
        <v>2</v>
      </c>
      <c r="J31" s="42">
        <v>0</v>
      </c>
      <c r="K31" s="43">
        <v>0</v>
      </c>
      <c r="L31" s="44">
        <f t="shared" si="1"/>
        <v>9</v>
      </c>
      <c r="M31" s="45">
        <v>0</v>
      </c>
      <c r="N31" s="46">
        <v>1</v>
      </c>
      <c r="O31" s="46">
        <v>0</v>
      </c>
      <c r="P31" s="46">
        <v>0</v>
      </c>
      <c r="Q31" s="46">
        <v>1</v>
      </c>
      <c r="R31" s="47">
        <v>0</v>
      </c>
      <c r="S31" s="48">
        <f t="shared" si="2"/>
        <v>2</v>
      </c>
      <c r="T31" s="54">
        <v>1</v>
      </c>
      <c r="U31" s="51">
        <v>1</v>
      </c>
      <c r="V31" s="51">
        <v>1</v>
      </c>
      <c r="W31" s="51">
        <v>1</v>
      </c>
      <c r="X31" s="51">
        <v>1</v>
      </c>
      <c r="Y31" s="51">
        <v>0</v>
      </c>
      <c r="Z31" s="51">
        <v>1</v>
      </c>
      <c r="AA31" s="51">
        <v>1</v>
      </c>
      <c r="AB31" s="51">
        <v>1</v>
      </c>
      <c r="AC31" s="51">
        <v>1</v>
      </c>
      <c r="AD31" s="51">
        <v>1</v>
      </c>
      <c r="AE31" s="51">
        <v>0</v>
      </c>
      <c r="AF31" s="51">
        <v>1</v>
      </c>
      <c r="AG31" s="51">
        <v>1</v>
      </c>
      <c r="AH31" s="51">
        <v>1</v>
      </c>
      <c r="AI31" s="51">
        <v>1</v>
      </c>
      <c r="AJ31" s="51">
        <v>1</v>
      </c>
      <c r="AK31" s="51">
        <v>0</v>
      </c>
      <c r="AL31" s="51">
        <v>0</v>
      </c>
      <c r="AM31" s="52">
        <v>0</v>
      </c>
      <c r="AN31" s="34">
        <f t="shared" si="3"/>
        <v>15</v>
      </c>
      <c r="AP31" s="35">
        <f t="shared" si="4"/>
        <v>26</v>
      </c>
      <c r="AQ31" s="36">
        <f t="shared" si="5"/>
        <v>9</v>
      </c>
      <c r="AR31" s="37">
        <f t="shared" si="6"/>
        <v>2</v>
      </c>
      <c r="AS31" s="38">
        <f t="shared" si="7"/>
        <v>15</v>
      </c>
      <c r="AU31" s="55"/>
    </row>
    <row r="32" spans="1:47" ht="12">
      <c r="A32" s="39" t="s">
        <v>74</v>
      </c>
      <c r="B32" s="40">
        <f>SUM(L32,S32,AN32)</f>
        <v>24</v>
      </c>
      <c r="C32" s="41">
        <v>2</v>
      </c>
      <c r="D32" s="42">
        <v>2</v>
      </c>
      <c r="E32" s="42">
        <v>0</v>
      </c>
      <c r="F32" s="42">
        <v>0</v>
      </c>
      <c r="G32" s="42">
        <v>3</v>
      </c>
      <c r="H32" s="42">
        <v>0</v>
      </c>
      <c r="I32" s="42">
        <v>2</v>
      </c>
      <c r="J32" s="42">
        <v>1</v>
      </c>
      <c r="K32" s="43">
        <v>2</v>
      </c>
      <c r="L32" s="44">
        <f t="shared" si="1"/>
        <v>12</v>
      </c>
      <c r="M32" s="45">
        <v>0</v>
      </c>
      <c r="N32" s="46">
        <v>1</v>
      </c>
      <c r="O32" s="46">
        <v>0</v>
      </c>
      <c r="P32" s="46">
        <v>0</v>
      </c>
      <c r="Q32" s="46">
        <v>1</v>
      </c>
      <c r="R32" s="47">
        <v>0</v>
      </c>
      <c r="S32" s="48">
        <f t="shared" si="2"/>
        <v>2</v>
      </c>
      <c r="T32" s="54">
        <v>1</v>
      </c>
      <c r="U32" s="51">
        <v>1</v>
      </c>
      <c r="V32" s="51">
        <v>1</v>
      </c>
      <c r="W32" s="51">
        <v>0</v>
      </c>
      <c r="X32" s="51">
        <v>1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1</v>
      </c>
      <c r="AG32" s="51">
        <v>1</v>
      </c>
      <c r="AH32" s="51">
        <v>1</v>
      </c>
      <c r="AI32" s="51">
        <v>1</v>
      </c>
      <c r="AJ32" s="51">
        <v>1</v>
      </c>
      <c r="AK32" s="51">
        <v>1</v>
      </c>
      <c r="AL32" s="51">
        <v>0</v>
      </c>
      <c r="AM32" s="52">
        <v>0</v>
      </c>
      <c r="AN32" s="34">
        <f t="shared" si="3"/>
        <v>10</v>
      </c>
      <c r="AP32" s="35">
        <f t="shared" si="4"/>
        <v>24</v>
      </c>
      <c r="AQ32" s="36">
        <f t="shared" si="5"/>
        <v>12</v>
      </c>
      <c r="AR32" s="37">
        <f t="shared" si="6"/>
        <v>2</v>
      </c>
      <c r="AS32" s="38">
        <f t="shared" si="7"/>
        <v>10</v>
      </c>
      <c r="AU32" s="55"/>
    </row>
    <row r="33" spans="1:47" ht="12">
      <c r="A33" s="59" t="s">
        <v>75</v>
      </c>
      <c r="B33" s="71">
        <f>L33+S33+AN33</f>
        <v>24</v>
      </c>
      <c r="C33" s="72">
        <v>2</v>
      </c>
      <c r="D33" s="73">
        <v>0</v>
      </c>
      <c r="E33" s="42">
        <v>0</v>
      </c>
      <c r="F33" s="42">
        <v>0</v>
      </c>
      <c r="G33" s="42">
        <v>3</v>
      </c>
      <c r="H33" s="42">
        <v>0</v>
      </c>
      <c r="I33" s="42">
        <v>0</v>
      </c>
      <c r="J33" s="42">
        <v>1</v>
      </c>
      <c r="K33" s="42">
        <v>0</v>
      </c>
      <c r="L33" s="74">
        <f t="shared" si="1"/>
        <v>6</v>
      </c>
      <c r="M33" s="46">
        <v>0</v>
      </c>
      <c r="N33" s="46">
        <v>1</v>
      </c>
      <c r="O33" s="46">
        <v>0</v>
      </c>
      <c r="P33" s="46">
        <v>1</v>
      </c>
      <c r="Q33" s="46">
        <v>1</v>
      </c>
      <c r="R33" s="46">
        <v>1</v>
      </c>
      <c r="S33" s="66">
        <f t="shared" si="2"/>
        <v>4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1</v>
      </c>
      <c r="AE33" s="51">
        <v>0</v>
      </c>
      <c r="AF33" s="51">
        <v>1</v>
      </c>
      <c r="AG33" s="51">
        <v>1</v>
      </c>
      <c r="AH33" s="51">
        <v>1</v>
      </c>
      <c r="AI33" s="51">
        <v>1</v>
      </c>
      <c r="AJ33" s="51">
        <v>1</v>
      </c>
      <c r="AK33" s="51">
        <v>1</v>
      </c>
      <c r="AL33" s="51">
        <v>1</v>
      </c>
      <c r="AM33" s="51">
        <v>1</v>
      </c>
      <c r="AN33" s="34">
        <f t="shared" si="3"/>
        <v>14</v>
      </c>
      <c r="AP33" s="35">
        <f t="shared" si="4"/>
        <v>24</v>
      </c>
      <c r="AQ33" s="36">
        <f t="shared" si="5"/>
        <v>6</v>
      </c>
      <c r="AR33" s="37">
        <f t="shared" si="6"/>
        <v>4</v>
      </c>
      <c r="AS33" s="38">
        <f t="shared" si="7"/>
        <v>14</v>
      </c>
      <c r="AU33" s="55"/>
    </row>
    <row r="34" spans="1:47" ht="12">
      <c r="A34" s="89" t="s">
        <v>87</v>
      </c>
      <c r="B34" s="40">
        <f>SUM(L34,S34,AN34)</f>
        <v>23</v>
      </c>
      <c r="C34" s="41">
        <v>2</v>
      </c>
      <c r="D34" s="42">
        <v>0</v>
      </c>
      <c r="E34" s="42">
        <v>0</v>
      </c>
      <c r="F34" s="42">
        <v>0</v>
      </c>
      <c r="G34" s="42">
        <v>3</v>
      </c>
      <c r="H34" s="42">
        <v>2</v>
      </c>
      <c r="I34" s="42">
        <v>2</v>
      </c>
      <c r="J34" s="42">
        <v>0</v>
      </c>
      <c r="K34" s="43">
        <v>0</v>
      </c>
      <c r="L34" s="44">
        <f t="shared" si="1"/>
        <v>9</v>
      </c>
      <c r="M34" s="45">
        <v>0</v>
      </c>
      <c r="N34" s="46">
        <v>1</v>
      </c>
      <c r="O34" s="46">
        <v>0</v>
      </c>
      <c r="P34" s="46">
        <v>0</v>
      </c>
      <c r="Q34" s="46">
        <v>0</v>
      </c>
      <c r="R34" s="47">
        <v>0</v>
      </c>
      <c r="S34" s="48">
        <f t="shared" si="2"/>
        <v>1</v>
      </c>
      <c r="T34" s="54">
        <v>1</v>
      </c>
      <c r="U34" s="51">
        <v>1</v>
      </c>
      <c r="V34" s="51">
        <v>1</v>
      </c>
      <c r="W34" s="51">
        <v>0</v>
      </c>
      <c r="X34" s="51">
        <v>1</v>
      </c>
      <c r="Y34" s="51">
        <v>0</v>
      </c>
      <c r="Z34" s="51">
        <v>0</v>
      </c>
      <c r="AA34" s="51">
        <v>0</v>
      </c>
      <c r="AB34" s="51">
        <v>0</v>
      </c>
      <c r="AC34" s="51">
        <v>1</v>
      </c>
      <c r="AD34" s="51">
        <v>1</v>
      </c>
      <c r="AE34" s="51">
        <v>1</v>
      </c>
      <c r="AF34" s="51">
        <v>1</v>
      </c>
      <c r="AG34" s="51">
        <v>1</v>
      </c>
      <c r="AH34" s="51">
        <v>1</v>
      </c>
      <c r="AI34" s="51">
        <v>1</v>
      </c>
      <c r="AJ34" s="51">
        <v>1</v>
      </c>
      <c r="AK34" s="51">
        <v>1</v>
      </c>
      <c r="AL34" s="51">
        <v>0</v>
      </c>
      <c r="AM34" s="52">
        <v>0</v>
      </c>
      <c r="AN34" s="34">
        <f t="shared" si="3"/>
        <v>13</v>
      </c>
      <c r="AP34" s="35">
        <f t="shared" si="4"/>
        <v>23</v>
      </c>
      <c r="AQ34" s="36">
        <f t="shared" si="5"/>
        <v>9</v>
      </c>
      <c r="AR34" s="37">
        <f t="shared" si="6"/>
        <v>1</v>
      </c>
      <c r="AS34" s="38">
        <f t="shared" si="7"/>
        <v>13</v>
      </c>
      <c r="AU34" s="55"/>
    </row>
    <row r="35" spans="1:47" ht="12">
      <c r="A35" s="89" t="s">
        <v>88</v>
      </c>
      <c r="B35" s="40">
        <f>SUM(L35,S35,AN35)</f>
        <v>21</v>
      </c>
      <c r="C35" s="41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2</v>
      </c>
      <c r="J35" s="42">
        <v>1</v>
      </c>
      <c r="K35" s="43">
        <v>2</v>
      </c>
      <c r="L35" s="44">
        <f t="shared" si="1"/>
        <v>5</v>
      </c>
      <c r="M35" s="53">
        <v>1</v>
      </c>
      <c r="N35" s="46">
        <v>1</v>
      </c>
      <c r="O35" s="46">
        <v>0</v>
      </c>
      <c r="P35" s="46">
        <v>0</v>
      </c>
      <c r="Q35" s="46">
        <v>1</v>
      </c>
      <c r="R35" s="47">
        <v>0</v>
      </c>
      <c r="S35" s="48">
        <f t="shared" si="2"/>
        <v>3</v>
      </c>
      <c r="T35" s="54">
        <v>1</v>
      </c>
      <c r="U35" s="51">
        <v>1</v>
      </c>
      <c r="V35" s="67">
        <v>1</v>
      </c>
      <c r="W35" s="51">
        <v>1</v>
      </c>
      <c r="X35" s="51">
        <v>1</v>
      </c>
      <c r="Y35" s="51">
        <v>0</v>
      </c>
      <c r="Z35" s="51">
        <v>0</v>
      </c>
      <c r="AA35" s="51">
        <v>0</v>
      </c>
      <c r="AB35" s="51">
        <v>1</v>
      </c>
      <c r="AC35" s="51">
        <v>1</v>
      </c>
      <c r="AD35" s="51">
        <v>1</v>
      </c>
      <c r="AE35" s="51">
        <v>0</v>
      </c>
      <c r="AF35" s="51">
        <v>1</v>
      </c>
      <c r="AG35" s="51">
        <v>1</v>
      </c>
      <c r="AH35" s="51">
        <v>1</v>
      </c>
      <c r="AI35" s="51">
        <v>1</v>
      </c>
      <c r="AJ35" s="51">
        <v>1</v>
      </c>
      <c r="AK35" s="51">
        <v>0</v>
      </c>
      <c r="AL35" s="51">
        <v>0</v>
      </c>
      <c r="AM35" s="52">
        <v>0</v>
      </c>
      <c r="AN35" s="34">
        <f t="shared" si="3"/>
        <v>13</v>
      </c>
      <c r="AP35" s="35">
        <f t="shared" si="4"/>
        <v>21</v>
      </c>
      <c r="AQ35" s="36">
        <f t="shared" si="5"/>
        <v>5</v>
      </c>
      <c r="AR35" s="37">
        <f t="shared" si="6"/>
        <v>3</v>
      </c>
      <c r="AS35" s="38">
        <f t="shared" si="7"/>
        <v>13</v>
      </c>
      <c r="AU35" s="55"/>
    </row>
    <row r="36" spans="1:47" ht="12">
      <c r="A36" s="75"/>
      <c r="B36" s="76">
        <f>L36+S36+AN36</f>
        <v>820</v>
      </c>
      <c r="C36" s="77">
        <f>SUM(C10:C35)</f>
        <v>48</v>
      </c>
      <c r="D36" s="77">
        <f aca="true" t="shared" si="8" ref="D36:K36">SUM(D10:D35)</f>
        <v>30</v>
      </c>
      <c r="E36" s="77">
        <f t="shared" si="8"/>
        <v>32</v>
      </c>
      <c r="F36" s="77">
        <f t="shared" si="8"/>
        <v>4</v>
      </c>
      <c r="G36" s="77">
        <f t="shared" si="8"/>
        <v>48</v>
      </c>
      <c r="H36" s="77">
        <f t="shared" si="8"/>
        <v>38</v>
      </c>
      <c r="I36" s="77">
        <f t="shared" si="8"/>
        <v>50</v>
      </c>
      <c r="J36" s="77">
        <f t="shared" si="8"/>
        <v>19</v>
      </c>
      <c r="K36" s="77">
        <f t="shared" si="8"/>
        <v>26</v>
      </c>
      <c r="L36" s="78">
        <f>SUM(C36:K36)</f>
        <v>295</v>
      </c>
      <c r="M36" s="79">
        <f aca="true" t="shared" si="9" ref="M36:R36">SUM(M10:M35)</f>
        <v>18</v>
      </c>
      <c r="N36" s="79">
        <f t="shared" si="9"/>
        <v>26</v>
      </c>
      <c r="O36" s="79">
        <f t="shared" si="9"/>
        <v>3</v>
      </c>
      <c r="P36" s="79">
        <f t="shared" si="9"/>
        <v>17</v>
      </c>
      <c r="Q36" s="79">
        <f t="shared" si="9"/>
        <v>24</v>
      </c>
      <c r="R36" s="79">
        <f t="shared" si="9"/>
        <v>16</v>
      </c>
      <c r="S36" s="80">
        <f>SUM(M36:R36)</f>
        <v>104</v>
      </c>
      <c r="T36" s="81">
        <f aca="true" t="shared" si="10" ref="T36:AM36">SUM(T10:T35)</f>
        <v>26</v>
      </c>
      <c r="U36" s="81">
        <f t="shared" si="10"/>
        <v>26</v>
      </c>
      <c r="V36" s="81">
        <f t="shared" si="10"/>
        <v>21</v>
      </c>
      <c r="W36" s="81">
        <f t="shared" si="10"/>
        <v>18</v>
      </c>
      <c r="X36" s="81">
        <f t="shared" si="10"/>
        <v>23</v>
      </c>
      <c r="Y36" s="81">
        <f t="shared" si="10"/>
        <v>14</v>
      </c>
      <c r="Z36" s="81">
        <f t="shared" si="10"/>
        <v>18</v>
      </c>
      <c r="AA36" s="81">
        <f t="shared" si="10"/>
        <v>11</v>
      </c>
      <c r="AB36" s="81">
        <f t="shared" si="10"/>
        <v>17</v>
      </c>
      <c r="AC36" s="81">
        <f t="shared" si="10"/>
        <v>20</v>
      </c>
      <c r="AD36" s="81">
        <f t="shared" si="10"/>
        <v>22</v>
      </c>
      <c r="AE36" s="81">
        <f t="shared" si="10"/>
        <v>12</v>
      </c>
      <c r="AF36" s="81">
        <f t="shared" si="10"/>
        <v>26</v>
      </c>
      <c r="AG36" s="81">
        <f t="shared" si="10"/>
        <v>26</v>
      </c>
      <c r="AH36" s="81">
        <f t="shared" si="10"/>
        <v>26</v>
      </c>
      <c r="AI36" s="81">
        <f t="shared" si="10"/>
        <v>26</v>
      </c>
      <c r="AJ36" s="81">
        <f t="shared" si="10"/>
        <v>26</v>
      </c>
      <c r="AK36" s="81">
        <f t="shared" si="10"/>
        <v>24</v>
      </c>
      <c r="AL36" s="81">
        <f t="shared" si="10"/>
        <v>18</v>
      </c>
      <c r="AM36" s="81">
        <f t="shared" si="10"/>
        <v>21</v>
      </c>
      <c r="AN36" s="82">
        <f>SUM(T36:AM36)</f>
        <v>421</v>
      </c>
      <c r="AO36" s="35">
        <f>SUM(AN10:AN35)</f>
        <v>421</v>
      </c>
      <c r="AP36" s="35">
        <f>SUM(AQ36:AS36)</f>
        <v>820</v>
      </c>
      <c r="AQ36" s="35">
        <f>SUM(AQ10:AQ35)</f>
        <v>295</v>
      </c>
      <c r="AR36" s="35">
        <f>SUM(AR10:AR35)</f>
        <v>104</v>
      </c>
      <c r="AS36" s="35">
        <f>SUM(AS10:AS35)</f>
        <v>421</v>
      </c>
      <c r="AU36" s="55"/>
    </row>
    <row r="37" ht="12">
      <c r="AU37" s="55"/>
    </row>
    <row r="38" ht="12">
      <c r="AU38" s="55"/>
    </row>
    <row r="39" ht="12">
      <c r="AU39" s="55"/>
    </row>
    <row r="40" spans="40:47" ht="12">
      <c r="AN40">
        <v>14</v>
      </c>
      <c r="AU40" s="55"/>
    </row>
    <row r="41" spans="40:47" ht="12">
      <c r="AN41">
        <v>5</v>
      </c>
      <c r="AU41" s="55"/>
    </row>
    <row r="42" spans="40:47" ht="12">
      <c r="AN42">
        <v>19</v>
      </c>
      <c r="AU42" s="55"/>
    </row>
    <row r="43" spans="40:47" ht="12">
      <c r="AN43" s="35">
        <f>SUM(AN40:AN42)</f>
        <v>38</v>
      </c>
      <c r="AU43" s="55"/>
    </row>
    <row r="44" ht="12">
      <c r="AU44" s="55"/>
    </row>
    <row r="45" ht="12">
      <c r="AU45" s="55"/>
    </row>
    <row r="46" ht="12">
      <c r="AU46" s="55"/>
    </row>
    <row r="47" ht="12">
      <c r="AU47" s="55"/>
    </row>
    <row r="48" spans="26:47" ht="12">
      <c r="Z48" s="83" t="s">
        <v>2</v>
      </c>
      <c r="AU48" s="55"/>
    </row>
    <row r="49" spans="1:47" s="1" customFormat="1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U49" s="55"/>
    </row>
    <row r="50" ht="12">
      <c r="AU50" s="55"/>
    </row>
    <row r="51" ht="12">
      <c r="AU51" s="84"/>
    </row>
    <row r="52" ht="12">
      <c r="AU52" s="55"/>
    </row>
    <row r="85" ht="13.5" customHeight="1"/>
    <row r="86" ht="12.75" customHeight="1"/>
    <row r="87" ht="12.75" customHeight="1"/>
    <row r="98" ht="12">
      <c r="AT98" s="83"/>
    </row>
  </sheetData>
  <mergeCells count="31">
    <mergeCell ref="A6:A9"/>
    <mergeCell ref="B6:B9"/>
    <mergeCell ref="C6:L6"/>
    <mergeCell ref="M6:S6"/>
    <mergeCell ref="C8:D8"/>
    <mergeCell ref="G8:G9"/>
    <mergeCell ref="H8:I8"/>
    <mergeCell ref="J8:J9"/>
    <mergeCell ref="K8:K9"/>
    <mergeCell ref="M8:M9"/>
    <mergeCell ref="T6:AN6"/>
    <mergeCell ref="C7:D7"/>
    <mergeCell ref="E7:F7"/>
    <mergeCell ref="H7:I7"/>
    <mergeCell ref="L7:L9"/>
    <mergeCell ref="S7:S9"/>
    <mergeCell ref="T7:Z7"/>
    <mergeCell ref="AA7:AE7"/>
    <mergeCell ref="AF7:AJ7"/>
    <mergeCell ref="AN7:AN9"/>
    <mergeCell ref="N8:N9"/>
    <mergeCell ref="O8:O9"/>
    <mergeCell ref="P8:P9"/>
    <mergeCell ref="Q8:Q9"/>
    <mergeCell ref="AK8:AK9"/>
    <mergeCell ref="AL8:AL9"/>
    <mergeCell ref="AM8:AM9"/>
    <mergeCell ref="R8:R9"/>
    <mergeCell ref="T8:Z8"/>
    <mergeCell ref="AA8:AE8"/>
    <mergeCell ref="AF8:AJ8"/>
  </mergeCells>
  <printOptions/>
  <pageMargins left="0.7875" right="0.7875" top="0.6111111111111112" bottom="0.9840277777777777" header="0.2361111111111111" footer="0.5118055555555555"/>
  <pageSetup horizontalDpi="300" verticalDpi="300" orientation="landscape" paperSize="9" scale="85"/>
  <headerFooter alignWithMargins="0">
    <oddHeader>&amp;C&amp;"Arial,Fett"Klasse 10 e Otto-Rommel Realschule
Holzgerlingen</oddHeader>
    <oddFooter>&amp;LZeitraum der Erhebung: November 2008 - Februar 2009, Nacherhebung April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Fabian Reidinger</cp:lastModifiedBy>
  <cp:lastPrinted>2009-06-22T21:57:19Z</cp:lastPrinted>
  <dcterms:created xsi:type="dcterms:W3CDTF">2009-06-22T21:58:14Z</dcterms:created>
  <dcterms:modified xsi:type="dcterms:W3CDTF">2009-06-21T15:10:57Z</dcterms:modified>
  <cp:category/>
  <cp:version/>
  <cp:contentType/>
  <cp:contentStatus/>
</cp:coreProperties>
</file>